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980" firstSheet="1" activeTab="1"/>
  </bookViews>
  <sheets>
    <sheet name="貼付ｼｰﾄ" sheetId="1" state="hidden" r:id="rId1"/>
    <sheet name="種目毎" sheetId="7" r:id="rId2"/>
    <sheet name="作業ｼｰﾄ" sheetId="2" state="hidden" r:id="rId3"/>
    <sheet name="Sheet2" sheetId="3" state="hidden" r:id="rId4"/>
    <sheet name="Sheet3" sheetId="4" state="hidden" r:id="rId5"/>
    <sheet name="Sheet4" sheetId="5" state="hidden" r:id="rId6"/>
    <sheet name="Sheet5" sheetId="6" state="hidden" r:id="rId7"/>
    <sheet name="Sheet6" sheetId="8" state="hidden" r:id="rId8"/>
  </sheets>
  <definedNames>
    <definedName name="_xlnm._FilterDatabase" localSheetId="2" hidden="1">作業ｼｰﾄ!$A$3:$V$1096</definedName>
    <definedName name="_xlnm._FilterDatabase" localSheetId="1" hidden="1">種目毎!$A$3:$AB$54</definedName>
    <definedName name="_xlnm._FilterDatabase" localSheetId="0" hidden="1">貼付ｼｰﾄ!$A$1:$T$173</definedName>
    <definedName name="_xlnm.Print_Area" localSheetId="1">種目毎!$A$1:$AB$53</definedName>
    <definedName name="_xlnm.Print_Titles" localSheetId="1">種目毎!$1:$3</definedName>
  </definedNames>
  <calcPr calcId="145621"/>
</workbook>
</file>

<file path=xl/calcChain.xml><?xml version="1.0" encoding="utf-8"?>
<calcChain xmlns="http://schemas.openxmlformats.org/spreadsheetml/2006/main">
  <c r="T4" i="1" l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3" i="1"/>
  <c r="D5" i="2"/>
  <c r="G5" i="2"/>
  <c r="H5" i="2"/>
  <c r="I5" i="2"/>
  <c r="J5" i="2"/>
  <c r="K5" i="2"/>
  <c r="L5" i="2"/>
  <c r="M5" i="2"/>
  <c r="N5" i="2"/>
  <c r="O5" i="2"/>
  <c r="P5" i="2"/>
  <c r="Q5" i="2"/>
  <c r="R5" i="2"/>
  <c r="S5" i="2"/>
  <c r="D6" i="2"/>
  <c r="E6" i="2" s="1"/>
  <c r="G6" i="2"/>
  <c r="H6" i="2"/>
  <c r="I6" i="2"/>
  <c r="J6" i="2"/>
  <c r="K6" i="2"/>
  <c r="L6" i="2"/>
  <c r="M6" i="2"/>
  <c r="N6" i="2"/>
  <c r="O6" i="2"/>
  <c r="P6" i="2"/>
  <c r="Q6" i="2"/>
  <c r="R6" i="2"/>
  <c r="S6" i="2"/>
  <c r="D7" i="2"/>
  <c r="E7" i="2" s="1"/>
  <c r="G7" i="2"/>
  <c r="H7" i="2"/>
  <c r="I7" i="2"/>
  <c r="J7" i="2"/>
  <c r="K7" i="2"/>
  <c r="L7" i="2"/>
  <c r="M7" i="2"/>
  <c r="N7" i="2"/>
  <c r="O7" i="2"/>
  <c r="P7" i="2"/>
  <c r="Q7" i="2"/>
  <c r="R7" i="2"/>
  <c r="S7" i="2"/>
  <c r="D8" i="2"/>
  <c r="E8" i="2"/>
  <c r="G8" i="2"/>
  <c r="H8" i="2"/>
  <c r="I8" i="2"/>
  <c r="J8" i="2"/>
  <c r="K8" i="2"/>
  <c r="L8" i="2"/>
  <c r="M8" i="2"/>
  <c r="N8" i="2"/>
  <c r="O8" i="2"/>
  <c r="P8" i="2"/>
  <c r="Q8" i="2"/>
  <c r="R8" i="2"/>
  <c r="S8" i="2"/>
  <c r="D9" i="2"/>
  <c r="G9" i="2"/>
  <c r="H9" i="2"/>
  <c r="I9" i="2"/>
  <c r="J9" i="2"/>
  <c r="K9" i="2"/>
  <c r="L9" i="2"/>
  <c r="M9" i="2"/>
  <c r="N9" i="2"/>
  <c r="O9" i="2"/>
  <c r="P9" i="2"/>
  <c r="Q9" i="2"/>
  <c r="R9" i="2"/>
  <c r="S9" i="2"/>
  <c r="D10" i="2"/>
  <c r="E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D11" i="2"/>
  <c r="E11" i="2" s="1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D12" i="2"/>
  <c r="E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D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D14" i="2"/>
  <c r="E14" i="2" s="1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D15" i="2"/>
  <c r="E15" i="2" s="1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D16" i="2"/>
  <c r="E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D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D18" i="2"/>
  <c r="E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D19" i="2"/>
  <c r="E19" i="2" s="1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D20" i="2"/>
  <c r="E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D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D22" i="2"/>
  <c r="E22" i="2" s="1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D23" i="2"/>
  <c r="E23" i="2" s="1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D24" i="2"/>
  <c r="E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D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D26" i="2"/>
  <c r="E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D27" i="2"/>
  <c r="E27" i="2" s="1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D28" i="2"/>
  <c r="E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D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D30" i="2"/>
  <c r="E30" i="2" s="1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D31" i="2"/>
  <c r="E31" i="2" s="1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D32" i="2"/>
  <c r="E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D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D34" i="2"/>
  <c r="E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D35" i="2"/>
  <c r="E35" i="2" s="1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D36" i="2"/>
  <c r="E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D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D38" i="2"/>
  <c r="E38" i="2" s="1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D39" i="2"/>
  <c r="E39" i="2" s="1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D40" i="2"/>
  <c r="E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D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D42" i="2"/>
  <c r="E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D43" i="2"/>
  <c r="E43" i="2" s="1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D44" i="2"/>
  <c r="E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D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D46" i="2"/>
  <c r="E46" i="2" s="1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D47" i="2"/>
  <c r="E47" i="2" s="1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D48" i="2"/>
  <c r="E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D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D50" i="2"/>
  <c r="E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D51" i="2"/>
  <c r="E51" i="2" s="1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D52" i="2"/>
  <c r="E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D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D54" i="2"/>
  <c r="E54" i="2" s="1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D55" i="2"/>
  <c r="E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D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D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D58" i="2"/>
  <c r="E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D59" i="2"/>
  <c r="E59" i="2" s="1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D60" i="2"/>
  <c r="E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D61" i="2"/>
  <c r="E61" i="2" s="1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D62" i="2"/>
  <c r="E62" i="2" s="1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D63" i="2"/>
  <c r="E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D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D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D66" i="2"/>
  <c r="E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D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D68" i="2"/>
  <c r="E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D69" i="2"/>
  <c r="E69" i="2" s="1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D70" i="2"/>
  <c r="E70" i="2" s="1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D71" i="2"/>
  <c r="E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D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D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D74" i="2"/>
  <c r="E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D75" i="2"/>
  <c r="E75" i="2" s="1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D76" i="2"/>
  <c r="E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D77" i="2"/>
  <c r="E77" i="2" s="1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D78" i="2"/>
  <c r="E78" i="2" s="1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D79" i="2"/>
  <c r="E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D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D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D82" i="2"/>
  <c r="E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D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D84" i="2"/>
  <c r="E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D85" i="2"/>
  <c r="E85" i="2" s="1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D86" i="2"/>
  <c r="E86" i="2" s="1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D87" i="2"/>
  <c r="E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D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D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D90" i="2"/>
  <c r="E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D91" i="2"/>
  <c r="E91" i="2" s="1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D92" i="2"/>
  <c r="E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D93" i="2"/>
  <c r="E93" i="2" s="1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D94" i="2"/>
  <c r="E94" i="2" s="1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D95" i="2"/>
  <c r="E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D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D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D98" i="2"/>
  <c r="E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D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D100" i="2"/>
  <c r="E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D101" i="2"/>
  <c r="E101" i="2" s="1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D102" i="2"/>
  <c r="E102" i="2" s="1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D103" i="2"/>
  <c r="E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D104" i="2"/>
  <c r="E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D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D106" i="2"/>
  <c r="E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D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D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D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D110" i="2"/>
  <c r="E110" i="2" s="1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D111" i="2"/>
  <c r="E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D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D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D114" i="2"/>
  <c r="E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D115" i="2"/>
  <c r="E115" i="2" s="1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D116" i="2"/>
  <c r="E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D117" i="2"/>
  <c r="E117" i="2" s="1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D118" i="2"/>
  <c r="E118" i="2" s="1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D119" i="2"/>
  <c r="E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D120" i="2"/>
  <c r="E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D121" i="2"/>
  <c r="E121" i="2" s="1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D122" i="2"/>
  <c r="E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D123" i="2"/>
  <c r="G123" i="2"/>
  <c r="H123" i="2"/>
  <c r="I123" i="2"/>
  <c r="J123" i="2"/>
  <c r="K123" i="2"/>
  <c r="L123" i="2"/>
  <c r="M123" i="2"/>
  <c r="N123" i="2"/>
  <c r="O123" i="2"/>
  <c r="P123" i="2"/>
  <c r="Q123" i="2"/>
  <c r="R123" i="2"/>
  <c r="S123" i="2"/>
  <c r="D124" i="2"/>
  <c r="E124" i="2" s="1"/>
  <c r="G124" i="2"/>
  <c r="H124" i="2"/>
  <c r="I124" i="2"/>
  <c r="J124" i="2"/>
  <c r="K124" i="2"/>
  <c r="L124" i="2"/>
  <c r="M124" i="2"/>
  <c r="N124" i="2"/>
  <c r="O124" i="2"/>
  <c r="P124" i="2"/>
  <c r="Q124" i="2"/>
  <c r="R124" i="2"/>
  <c r="S124" i="2"/>
  <c r="D125" i="2"/>
  <c r="E125" i="2" s="1"/>
  <c r="G125" i="2"/>
  <c r="H125" i="2"/>
  <c r="I125" i="2"/>
  <c r="J125" i="2"/>
  <c r="K125" i="2"/>
  <c r="L125" i="2"/>
  <c r="M125" i="2"/>
  <c r="N125" i="2"/>
  <c r="O125" i="2"/>
  <c r="P125" i="2"/>
  <c r="Q125" i="2"/>
  <c r="R125" i="2"/>
  <c r="S125" i="2"/>
  <c r="D126" i="2"/>
  <c r="E126" i="2" s="1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D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D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D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D130" i="2"/>
  <c r="E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S130" i="2"/>
  <c r="D131" i="2"/>
  <c r="E131" i="2" s="1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D132" i="2"/>
  <c r="E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D133" i="2"/>
  <c r="E133" i="2" s="1"/>
  <c r="G133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D134" i="2"/>
  <c r="E134" i="2" s="1"/>
  <c r="G134" i="2"/>
  <c r="H134" i="2"/>
  <c r="I134" i="2"/>
  <c r="J134" i="2"/>
  <c r="K134" i="2"/>
  <c r="L134" i="2"/>
  <c r="M134" i="2"/>
  <c r="N134" i="2"/>
  <c r="O134" i="2"/>
  <c r="P134" i="2"/>
  <c r="Q134" i="2"/>
  <c r="R134" i="2"/>
  <c r="S134" i="2"/>
  <c r="D135" i="2"/>
  <c r="E135" i="2"/>
  <c r="G135" i="2"/>
  <c r="H135" i="2"/>
  <c r="I135" i="2"/>
  <c r="J135" i="2"/>
  <c r="K135" i="2"/>
  <c r="L135" i="2"/>
  <c r="M135" i="2"/>
  <c r="N135" i="2"/>
  <c r="O135" i="2"/>
  <c r="P135" i="2"/>
  <c r="Q135" i="2"/>
  <c r="R135" i="2"/>
  <c r="S135" i="2"/>
  <c r="D136" i="2"/>
  <c r="E136" i="2"/>
  <c r="G136" i="2"/>
  <c r="H136" i="2"/>
  <c r="I136" i="2"/>
  <c r="J136" i="2"/>
  <c r="K136" i="2"/>
  <c r="L136" i="2"/>
  <c r="M136" i="2"/>
  <c r="N136" i="2"/>
  <c r="O136" i="2"/>
  <c r="P136" i="2"/>
  <c r="Q136" i="2"/>
  <c r="R136" i="2"/>
  <c r="S136" i="2"/>
  <c r="D137" i="2"/>
  <c r="E137" i="2" s="1"/>
  <c r="G137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D138" i="2"/>
  <c r="E138" i="2" s="1"/>
  <c r="G138" i="2"/>
  <c r="H138" i="2"/>
  <c r="I138" i="2"/>
  <c r="J138" i="2"/>
  <c r="K138" i="2"/>
  <c r="L138" i="2"/>
  <c r="M138" i="2"/>
  <c r="N138" i="2"/>
  <c r="O138" i="2"/>
  <c r="P138" i="2"/>
  <c r="Q138" i="2"/>
  <c r="R138" i="2"/>
  <c r="S138" i="2"/>
  <c r="D139" i="2"/>
  <c r="E139" i="2" s="1"/>
  <c r="G139" i="2"/>
  <c r="H139" i="2"/>
  <c r="I139" i="2"/>
  <c r="J139" i="2"/>
  <c r="K139" i="2"/>
  <c r="L139" i="2"/>
  <c r="M139" i="2"/>
  <c r="N139" i="2"/>
  <c r="O139" i="2"/>
  <c r="P139" i="2"/>
  <c r="Q139" i="2"/>
  <c r="R139" i="2"/>
  <c r="S139" i="2"/>
  <c r="D140" i="2"/>
  <c r="E140" i="2" s="1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D141" i="2"/>
  <c r="E141" i="2" s="1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D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D143" i="2"/>
  <c r="E143" i="2" s="1"/>
  <c r="G143" i="2"/>
  <c r="H143" i="2"/>
  <c r="I143" i="2"/>
  <c r="J143" i="2"/>
  <c r="K143" i="2"/>
  <c r="L143" i="2"/>
  <c r="M143" i="2"/>
  <c r="N143" i="2"/>
  <c r="O143" i="2"/>
  <c r="P143" i="2"/>
  <c r="Q143" i="2"/>
  <c r="R143" i="2"/>
  <c r="S143" i="2"/>
  <c r="D144" i="2"/>
  <c r="E144" i="2"/>
  <c r="G144" i="2"/>
  <c r="H144" i="2"/>
  <c r="I144" i="2"/>
  <c r="J144" i="2"/>
  <c r="K144" i="2"/>
  <c r="L144" i="2"/>
  <c r="M144" i="2"/>
  <c r="N144" i="2"/>
  <c r="O144" i="2"/>
  <c r="P144" i="2"/>
  <c r="Q144" i="2"/>
  <c r="R144" i="2"/>
  <c r="S144" i="2"/>
  <c r="D145" i="2"/>
  <c r="E145" i="2"/>
  <c r="G145" i="2"/>
  <c r="H145" i="2"/>
  <c r="I145" i="2"/>
  <c r="J145" i="2"/>
  <c r="K145" i="2"/>
  <c r="L145" i="2"/>
  <c r="M145" i="2"/>
  <c r="N145" i="2"/>
  <c r="O145" i="2"/>
  <c r="P145" i="2"/>
  <c r="Q145" i="2"/>
  <c r="R145" i="2"/>
  <c r="S145" i="2"/>
  <c r="D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D147" i="2"/>
  <c r="G147" i="2"/>
  <c r="H147" i="2"/>
  <c r="I147" i="2"/>
  <c r="J147" i="2"/>
  <c r="K147" i="2"/>
  <c r="L147" i="2"/>
  <c r="M147" i="2"/>
  <c r="N147" i="2"/>
  <c r="O147" i="2"/>
  <c r="P147" i="2"/>
  <c r="Q147" i="2"/>
  <c r="R147" i="2"/>
  <c r="S147" i="2"/>
  <c r="D148" i="2"/>
  <c r="E148" i="2"/>
  <c r="G148" i="2"/>
  <c r="H148" i="2"/>
  <c r="I148" i="2"/>
  <c r="J148" i="2"/>
  <c r="K148" i="2"/>
  <c r="L148" i="2"/>
  <c r="M148" i="2"/>
  <c r="N148" i="2"/>
  <c r="O148" i="2"/>
  <c r="P148" i="2"/>
  <c r="Q148" i="2"/>
  <c r="R148" i="2"/>
  <c r="S148" i="2"/>
  <c r="D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S149" i="2"/>
  <c r="D150" i="2"/>
  <c r="E150" i="2"/>
  <c r="G150" i="2"/>
  <c r="H150" i="2"/>
  <c r="I150" i="2"/>
  <c r="J150" i="2"/>
  <c r="K150" i="2"/>
  <c r="L150" i="2"/>
  <c r="M150" i="2"/>
  <c r="N150" i="2"/>
  <c r="O150" i="2"/>
  <c r="P150" i="2"/>
  <c r="Q150" i="2"/>
  <c r="R150" i="2"/>
  <c r="S150" i="2"/>
  <c r="D151" i="2"/>
  <c r="E151" i="2" s="1"/>
  <c r="G151" i="2"/>
  <c r="H151" i="2"/>
  <c r="I151" i="2"/>
  <c r="J151" i="2"/>
  <c r="K151" i="2"/>
  <c r="L151" i="2"/>
  <c r="M151" i="2"/>
  <c r="N151" i="2"/>
  <c r="O151" i="2"/>
  <c r="P151" i="2"/>
  <c r="Q151" i="2"/>
  <c r="R151" i="2"/>
  <c r="S151" i="2"/>
  <c r="D152" i="2"/>
  <c r="E152" i="2"/>
  <c r="G152" i="2"/>
  <c r="H152" i="2"/>
  <c r="I152" i="2"/>
  <c r="J152" i="2"/>
  <c r="K152" i="2"/>
  <c r="L152" i="2"/>
  <c r="M152" i="2"/>
  <c r="N152" i="2"/>
  <c r="O152" i="2"/>
  <c r="P152" i="2"/>
  <c r="Q152" i="2"/>
  <c r="R152" i="2"/>
  <c r="S152" i="2"/>
  <c r="D153" i="2"/>
  <c r="E153" i="2" s="1"/>
  <c r="G153" i="2"/>
  <c r="H153" i="2"/>
  <c r="I153" i="2"/>
  <c r="J153" i="2"/>
  <c r="K153" i="2"/>
  <c r="L153" i="2"/>
  <c r="M153" i="2"/>
  <c r="N153" i="2"/>
  <c r="O153" i="2"/>
  <c r="P153" i="2"/>
  <c r="Q153" i="2"/>
  <c r="R153" i="2"/>
  <c r="S153" i="2"/>
  <c r="D154" i="2"/>
  <c r="E154" i="2"/>
  <c r="G154" i="2"/>
  <c r="H154" i="2"/>
  <c r="I154" i="2"/>
  <c r="J154" i="2"/>
  <c r="K154" i="2"/>
  <c r="L154" i="2"/>
  <c r="M154" i="2"/>
  <c r="N154" i="2"/>
  <c r="O154" i="2"/>
  <c r="P154" i="2"/>
  <c r="Q154" i="2"/>
  <c r="R154" i="2"/>
  <c r="S154" i="2"/>
  <c r="D155" i="2"/>
  <c r="E155" i="2" s="1"/>
  <c r="G155" i="2"/>
  <c r="H155" i="2"/>
  <c r="I155" i="2"/>
  <c r="J155" i="2"/>
  <c r="K155" i="2"/>
  <c r="L155" i="2"/>
  <c r="M155" i="2"/>
  <c r="N155" i="2"/>
  <c r="O155" i="2"/>
  <c r="P155" i="2"/>
  <c r="Q155" i="2"/>
  <c r="R155" i="2"/>
  <c r="S155" i="2"/>
  <c r="D156" i="2"/>
  <c r="E156" i="2" s="1"/>
  <c r="G156" i="2"/>
  <c r="H156" i="2"/>
  <c r="I156" i="2"/>
  <c r="J156" i="2"/>
  <c r="K156" i="2"/>
  <c r="L156" i="2"/>
  <c r="M156" i="2"/>
  <c r="N156" i="2"/>
  <c r="O156" i="2"/>
  <c r="P156" i="2"/>
  <c r="Q156" i="2"/>
  <c r="R156" i="2"/>
  <c r="S156" i="2"/>
  <c r="D157" i="2"/>
  <c r="E157" i="2"/>
  <c r="G157" i="2"/>
  <c r="H157" i="2"/>
  <c r="I157" i="2"/>
  <c r="J157" i="2"/>
  <c r="K157" i="2"/>
  <c r="L157" i="2"/>
  <c r="M157" i="2"/>
  <c r="N157" i="2"/>
  <c r="O157" i="2"/>
  <c r="P157" i="2"/>
  <c r="Q157" i="2"/>
  <c r="R157" i="2"/>
  <c r="S157" i="2"/>
  <c r="D158" i="2"/>
  <c r="E158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S158" i="2"/>
  <c r="D159" i="2"/>
  <c r="E159" i="2" s="1"/>
  <c r="G159" i="2"/>
  <c r="H159" i="2"/>
  <c r="I159" i="2"/>
  <c r="J159" i="2"/>
  <c r="K159" i="2"/>
  <c r="L159" i="2"/>
  <c r="M159" i="2"/>
  <c r="N159" i="2"/>
  <c r="O159" i="2"/>
  <c r="P159" i="2"/>
  <c r="Q159" i="2"/>
  <c r="R159" i="2"/>
  <c r="S159" i="2"/>
  <c r="D160" i="2"/>
  <c r="E160" i="2"/>
  <c r="G160" i="2"/>
  <c r="H160" i="2"/>
  <c r="I160" i="2"/>
  <c r="J160" i="2"/>
  <c r="K160" i="2"/>
  <c r="L160" i="2"/>
  <c r="M160" i="2"/>
  <c r="N160" i="2"/>
  <c r="O160" i="2"/>
  <c r="P160" i="2"/>
  <c r="Q160" i="2"/>
  <c r="R160" i="2"/>
  <c r="S160" i="2"/>
  <c r="D161" i="2"/>
  <c r="E161" i="2"/>
  <c r="G161" i="2"/>
  <c r="H161" i="2"/>
  <c r="I161" i="2"/>
  <c r="J161" i="2"/>
  <c r="K161" i="2"/>
  <c r="L161" i="2"/>
  <c r="M161" i="2"/>
  <c r="N161" i="2"/>
  <c r="O161" i="2"/>
  <c r="P161" i="2"/>
  <c r="Q161" i="2"/>
  <c r="R161" i="2"/>
  <c r="S161" i="2"/>
  <c r="D162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S162" i="2"/>
  <c r="D163" i="2"/>
  <c r="G163" i="2"/>
  <c r="H163" i="2"/>
  <c r="I163" i="2"/>
  <c r="J163" i="2"/>
  <c r="K163" i="2"/>
  <c r="L163" i="2"/>
  <c r="M163" i="2"/>
  <c r="N163" i="2"/>
  <c r="O163" i="2"/>
  <c r="P163" i="2"/>
  <c r="Q163" i="2"/>
  <c r="R163" i="2"/>
  <c r="S163" i="2"/>
  <c r="D164" i="2"/>
  <c r="E164" i="2"/>
  <c r="G164" i="2"/>
  <c r="H164" i="2"/>
  <c r="I164" i="2"/>
  <c r="J164" i="2"/>
  <c r="K164" i="2"/>
  <c r="L164" i="2"/>
  <c r="M164" i="2"/>
  <c r="N164" i="2"/>
  <c r="O164" i="2"/>
  <c r="P164" i="2"/>
  <c r="Q164" i="2"/>
  <c r="R164" i="2"/>
  <c r="S164" i="2"/>
  <c r="D165" i="2"/>
  <c r="G165" i="2"/>
  <c r="H165" i="2"/>
  <c r="I165" i="2"/>
  <c r="J165" i="2"/>
  <c r="K165" i="2"/>
  <c r="L165" i="2"/>
  <c r="M165" i="2"/>
  <c r="N165" i="2"/>
  <c r="O165" i="2"/>
  <c r="P165" i="2"/>
  <c r="Q165" i="2"/>
  <c r="R165" i="2"/>
  <c r="S165" i="2"/>
  <c r="D166" i="2"/>
  <c r="E166" i="2"/>
  <c r="G166" i="2"/>
  <c r="H166" i="2"/>
  <c r="I166" i="2"/>
  <c r="J166" i="2"/>
  <c r="K166" i="2"/>
  <c r="L166" i="2"/>
  <c r="M166" i="2"/>
  <c r="N166" i="2"/>
  <c r="O166" i="2"/>
  <c r="P166" i="2"/>
  <c r="Q166" i="2"/>
  <c r="R166" i="2"/>
  <c r="S166" i="2"/>
  <c r="D167" i="2"/>
  <c r="E167" i="2" s="1"/>
  <c r="G167" i="2"/>
  <c r="H167" i="2"/>
  <c r="I167" i="2"/>
  <c r="J167" i="2"/>
  <c r="K167" i="2"/>
  <c r="L167" i="2"/>
  <c r="M167" i="2"/>
  <c r="N167" i="2"/>
  <c r="O167" i="2"/>
  <c r="P167" i="2"/>
  <c r="Q167" i="2"/>
  <c r="R167" i="2"/>
  <c r="S167" i="2"/>
  <c r="D168" i="2"/>
  <c r="E168" i="2" s="1"/>
  <c r="G168" i="2"/>
  <c r="H168" i="2"/>
  <c r="I168" i="2"/>
  <c r="J168" i="2"/>
  <c r="K168" i="2"/>
  <c r="L168" i="2"/>
  <c r="M168" i="2"/>
  <c r="N168" i="2"/>
  <c r="O168" i="2"/>
  <c r="P168" i="2"/>
  <c r="Q168" i="2"/>
  <c r="R168" i="2"/>
  <c r="S168" i="2"/>
  <c r="D169" i="2"/>
  <c r="E169" i="2"/>
  <c r="G169" i="2"/>
  <c r="H169" i="2"/>
  <c r="I169" i="2"/>
  <c r="J169" i="2"/>
  <c r="K169" i="2"/>
  <c r="L169" i="2"/>
  <c r="M169" i="2"/>
  <c r="N169" i="2"/>
  <c r="O169" i="2"/>
  <c r="P169" i="2"/>
  <c r="Q169" i="2"/>
  <c r="R169" i="2"/>
  <c r="S169" i="2"/>
  <c r="D170" i="2"/>
  <c r="E170" i="2"/>
  <c r="G170" i="2"/>
  <c r="H170" i="2"/>
  <c r="I170" i="2"/>
  <c r="J170" i="2"/>
  <c r="K170" i="2"/>
  <c r="L170" i="2"/>
  <c r="M170" i="2"/>
  <c r="N170" i="2"/>
  <c r="O170" i="2"/>
  <c r="P170" i="2"/>
  <c r="Q170" i="2"/>
  <c r="R170" i="2"/>
  <c r="S170" i="2"/>
  <c r="D171" i="2"/>
  <c r="E171" i="2" s="1"/>
  <c r="G171" i="2"/>
  <c r="H171" i="2"/>
  <c r="I171" i="2"/>
  <c r="J171" i="2"/>
  <c r="K171" i="2"/>
  <c r="L171" i="2"/>
  <c r="M171" i="2"/>
  <c r="N171" i="2"/>
  <c r="O171" i="2"/>
  <c r="P171" i="2"/>
  <c r="Q171" i="2"/>
  <c r="R171" i="2"/>
  <c r="S171" i="2"/>
  <c r="D172" i="2"/>
  <c r="E172" i="2"/>
  <c r="G172" i="2"/>
  <c r="H172" i="2"/>
  <c r="I172" i="2"/>
  <c r="J172" i="2"/>
  <c r="K172" i="2"/>
  <c r="L172" i="2"/>
  <c r="M172" i="2"/>
  <c r="N172" i="2"/>
  <c r="O172" i="2"/>
  <c r="P172" i="2"/>
  <c r="Q172" i="2"/>
  <c r="R172" i="2"/>
  <c r="S172" i="2"/>
  <c r="D173" i="2"/>
  <c r="E173" i="2"/>
  <c r="G173" i="2"/>
  <c r="H173" i="2"/>
  <c r="I173" i="2"/>
  <c r="J173" i="2"/>
  <c r="K173" i="2"/>
  <c r="L173" i="2"/>
  <c r="M173" i="2"/>
  <c r="N173" i="2"/>
  <c r="O173" i="2"/>
  <c r="P173" i="2"/>
  <c r="Q173" i="2"/>
  <c r="R173" i="2"/>
  <c r="S173" i="2"/>
  <c r="D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S174" i="2"/>
  <c r="D175" i="2"/>
  <c r="E175" i="2" s="1"/>
  <c r="G175" i="2"/>
  <c r="H175" i="2"/>
  <c r="I175" i="2"/>
  <c r="J175" i="2"/>
  <c r="K175" i="2"/>
  <c r="L175" i="2"/>
  <c r="M175" i="2"/>
  <c r="N175" i="2"/>
  <c r="O175" i="2"/>
  <c r="P175" i="2"/>
  <c r="Q175" i="2"/>
  <c r="R175" i="2"/>
  <c r="S175" i="2"/>
  <c r="D176" i="2"/>
  <c r="E176" i="2"/>
  <c r="G176" i="2"/>
  <c r="H176" i="2"/>
  <c r="I176" i="2"/>
  <c r="J176" i="2"/>
  <c r="K176" i="2"/>
  <c r="L176" i="2"/>
  <c r="M176" i="2"/>
  <c r="N176" i="2"/>
  <c r="O176" i="2"/>
  <c r="P176" i="2"/>
  <c r="Q176" i="2"/>
  <c r="R176" i="2"/>
  <c r="S176" i="2"/>
  <c r="D177" i="2"/>
  <c r="E177" i="2" s="1"/>
  <c r="G177" i="2"/>
  <c r="H177" i="2"/>
  <c r="I177" i="2"/>
  <c r="J177" i="2"/>
  <c r="K177" i="2"/>
  <c r="L177" i="2"/>
  <c r="M177" i="2"/>
  <c r="N177" i="2"/>
  <c r="O177" i="2"/>
  <c r="P177" i="2"/>
  <c r="Q177" i="2"/>
  <c r="R177" i="2"/>
  <c r="S177" i="2"/>
  <c r="D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S178" i="2"/>
  <c r="D179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D180" i="2"/>
  <c r="E180" i="2"/>
  <c r="G180" i="2"/>
  <c r="H180" i="2"/>
  <c r="I180" i="2"/>
  <c r="J180" i="2"/>
  <c r="K180" i="2"/>
  <c r="L180" i="2"/>
  <c r="M180" i="2"/>
  <c r="N180" i="2"/>
  <c r="O180" i="2"/>
  <c r="P180" i="2"/>
  <c r="Q180" i="2"/>
  <c r="R180" i="2"/>
  <c r="S180" i="2"/>
  <c r="D181" i="2"/>
  <c r="G181" i="2"/>
  <c r="H181" i="2"/>
  <c r="I181" i="2"/>
  <c r="J181" i="2"/>
  <c r="K181" i="2"/>
  <c r="L181" i="2"/>
  <c r="M181" i="2"/>
  <c r="N181" i="2"/>
  <c r="O181" i="2"/>
  <c r="P181" i="2"/>
  <c r="Q181" i="2"/>
  <c r="R181" i="2"/>
  <c r="S181" i="2"/>
  <c r="D182" i="2"/>
  <c r="E182" i="2" s="1"/>
  <c r="G182" i="2"/>
  <c r="H182" i="2"/>
  <c r="I182" i="2"/>
  <c r="J182" i="2"/>
  <c r="K182" i="2"/>
  <c r="L182" i="2"/>
  <c r="M182" i="2"/>
  <c r="N182" i="2"/>
  <c r="O182" i="2"/>
  <c r="P182" i="2"/>
  <c r="Q182" i="2"/>
  <c r="R182" i="2"/>
  <c r="S182" i="2"/>
  <c r="D183" i="2"/>
  <c r="E183" i="2" s="1"/>
  <c r="G183" i="2"/>
  <c r="H183" i="2"/>
  <c r="I183" i="2"/>
  <c r="J183" i="2"/>
  <c r="K183" i="2"/>
  <c r="L183" i="2"/>
  <c r="M183" i="2"/>
  <c r="N183" i="2"/>
  <c r="O183" i="2"/>
  <c r="P183" i="2"/>
  <c r="Q183" i="2"/>
  <c r="R183" i="2"/>
  <c r="S183" i="2"/>
  <c r="D184" i="2"/>
  <c r="E184" i="2"/>
  <c r="G184" i="2"/>
  <c r="H184" i="2"/>
  <c r="I184" i="2"/>
  <c r="J184" i="2"/>
  <c r="K184" i="2"/>
  <c r="L184" i="2"/>
  <c r="M184" i="2"/>
  <c r="N184" i="2"/>
  <c r="O184" i="2"/>
  <c r="P184" i="2"/>
  <c r="Q184" i="2"/>
  <c r="R184" i="2"/>
  <c r="S184" i="2"/>
  <c r="D185" i="2"/>
  <c r="E185" i="2" s="1"/>
  <c r="G185" i="2"/>
  <c r="H185" i="2"/>
  <c r="I185" i="2"/>
  <c r="J185" i="2"/>
  <c r="K185" i="2"/>
  <c r="L185" i="2"/>
  <c r="M185" i="2"/>
  <c r="N185" i="2"/>
  <c r="O185" i="2"/>
  <c r="P185" i="2"/>
  <c r="Q185" i="2"/>
  <c r="R185" i="2"/>
  <c r="S185" i="2"/>
  <c r="D186" i="2"/>
  <c r="E186" i="2"/>
  <c r="G186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D187" i="2"/>
  <c r="E187" i="2" s="1"/>
  <c r="G187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D188" i="2"/>
  <c r="E188" i="2" s="1"/>
  <c r="G188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D189" i="2"/>
  <c r="E189" i="2"/>
  <c r="G189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D190" i="2"/>
  <c r="E190" i="2" s="1"/>
  <c r="G190" i="2"/>
  <c r="H190" i="2"/>
  <c r="I190" i="2"/>
  <c r="J190" i="2"/>
  <c r="K190" i="2"/>
  <c r="L190" i="2"/>
  <c r="M190" i="2"/>
  <c r="N190" i="2"/>
  <c r="O190" i="2"/>
  <c r="P190" i="2"/>
  <c r="Q190" i="2"/>
  <c r="R190" i="2"/>
  <c r="S190" i="2"/>
  <c r="D191" i="2"/>
  <c r="E191" i="2" s="1"/>
  <c r="G191" i="2"/>
  <c r="H191" i="2"/>
  <c r="I191" i="2"/>
  <c r="J191" i="2"/>
  <c r="K191" i="2"/>
  <c r="L191" i="2"/>
  <c r="M191" i="2"/>
  <c r="N191" i="2"/>
  <c r="O191" i="2"/>
  <c r="P191" i="2"/>
  <c r="Q191" i="2"/>
  <c r="R191" i="2"/>
  <c r="S191" i="2"/>
  <c r="D192" i="2"/>
  <c r="E192" i="2"/>
  <c r="G192" i="2"/>
  <c r="H192" i="2"/>
  <c r="I192" i="2"/>
  <c r="J192" i="2"/>
  <c r="K192" i="2"/>
  <c r="L192" i="2"/>
  <c r="M192" i="2"/>
  <c r="N192" i="2"/>
  <c r="O192" i="2"/>
  <c r="P192" i="2"/>
  <c r="Q192" i="2"/>
  <c r="R192" i="2"/>
  <c r="S192" i="2"/>
  <c r="D193" i="2"/>
  <c r="E193" i="2"/>
  <c r="G193" i="2"/>
  <c r="H193" i="2"/>
  <c r="I193" i="2"/>
  <c r="J193" i="2"/>
  <c r="K193" i="2"/>
  <c r="L193" i="2"/>
  <c r="M193" i="2"/>
  <c r="N193" i="2"/>
  <c r="O193" i="2"/>
  <c r="P193" i="2"/>
  <c r="Q193" i="2"/>
  <c r="R193" i="2"/>
  <c r="S193" i="2"/>
  <c r="D194" i="2"/>
  <c r="G194" i="2"/>
  <c r="H194" i="2"/>
  <c r="I194" i="2"/>
  <c r="J194" i="2"/>
  <c r="K194" i="2"/>
  <c r="L194" i="2"/>
  <c r="M194" i="2"/>
  <c r="N194" i="2"/>
  <c r="O194" i="2"/>
  <c r="P194" i="2"/>
  <c r="Q194" i="2"/>
  <c r="R194" i="2"/>
  <c r="S194" i="2"/>
  <c r="D195" i="2"/>
  <c r="G195" i="2"/>
  <c r="H195" i="2"/>
  <c r="I195" i="2"/>
  <c r="J195" i="2"/>
  <c r="K195" i="2"/>
  <c r="L195" i="2"/>
  <c r="M195" i="2"/>
  <c r="N195" i="2"/>
  <c r="O195" i="2"/>
  <c r="P195" i="2"/>
  <c r="Q195" i="2"/>
  <c r="R195" i="2"/>
  <c r="S195" i="2"/>
  <c r="D196" i="2"/>
  <c r="E196" i="2"/>
  <c r="G196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D197" i="2"/>
  <c r="E197" i="2"/>
  <c r="G197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D198" i="2"/>
  <c r="E198" i="2"/>
  <c r="G198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D199" i="2"/>
  <c r="G199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D200" i="2"/>
  <c r="E200" i="2"/>
  <c r="G200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D201" i="2"/>
  <c r="E201" i="2"/>
  <c r="G201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D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D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D204" i="2"/>
  <c r="E204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D205" i="2"/>
  <c r="E205" i="2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D206" i="2"/>
  <c r="E206" i="2"/>
  <c r="G206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D207" i="2"/>
  <c r="E207" i="2" s="1"/>
  <c r="G207" i="2"/>
  <c r="H207" i="2"/>
  <c r="I207" i="2"/>
  <c r="J207" i="2"/>
  <c r="K207" i="2"/>
  <c r="L207" i="2"/>
  <c r="M207" i="2"/>
  <c r="N207" i="2"/>
  <c r="O207" i="2"/>
  <c r="P207" i="2"/>
  <c r="Q207" i="2"/>
  <c r="R207" i="2"/>
  <c r="S207" i="2"/>
  <c r="D208" i="2"/>
  <c r="E208" i="2"/>
  <c r="G208" i="2"/>
  <c r="H208" i="2"/>
  <c r="I208" i="2"/>
  <c r="J208" i="2"/>
  <c r="K208" i="2"/>
  <c r="L208" i="2"/>
  <c r="M208" i="2"/>
  <c r="N208" i="2"/>
  <c r="O208" i="2"/>
  <c r="P208" i="2"/>
  <c r="Q208" i="2"/>
  <c r="R208" i="2"/>
  <c r="S208" i="2"/>
  <c r="D209" i="2"/>
  <c r="E209" i="2"/>
  <c r="G209" i="2"/>
  <c r="H209" i="2"/>
  <c r="I209" i="2"/>
  <c r="J209" i="2"/>
  <c r="K209" i="2"/>
  <c r="L209" i="2"/>
  <c r="M209" i="2"/>
  <c r="N209" i="2"/>
  <c r="O209" i="2"/>
  <c r="P209" i="2"/>
  <c r="Q209" i="2"/>
  <c r="R209" i="2"/>
  <c r="S209" i="2"/>
  <c r="D210" i="2"/>
  <c r="G210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D211" i="2"/>
  <c r="E211" i="2" s="1"/>
  <c r="G211" i="2"/>
  <c r="H211" i="2"/>
  <c r="I211" i="2"/>
  <c r="J211" i="2"/>
  <c r="K211" i="2"/>
  <c r="L211" i="2"/>
  <c r="M211" i="2"/>
  <c r="N211" i="2"/>
  <c r="O211" i="2"/>
  <c r="P211" i="2"/>
  <c r="Q211" i="2"/>
  <c r="R211" i="2"/>
  <c r="S211" i="2"/>
  <c r="D212" i="2"/>
  <c r="E212" i="2"/>
  <c r="G212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D213" i="2"/>
  <c r="E213" i="2" s="1"/>
  <c r="G213" i="2"/>
  <c r="H213" i="2"/>
  <c r="I213" i="2"/>
  <c r="J213" i="2"/>
  <c r="K213" i="2"/>
  <c r="L213" i="2"/>
  <c r="M213" i="2"/>
  <c r="N213" i="2"/>
  <c r="O213" i="2"/>
  <c r="P213" i="2"/>
  <c r="Q213" i="2"/>
  <c r="R213" i="2"/>
  <c r="S213" i="2"/>
  <c r="D214" i="2"/>
  <c r="E214" i="2"/>
  <c r="G214" i="2"/>
  <c r="H214" i="2"/>
  <c r="I214" i="2"/>
  <c r="J214" i="2"/>
  <c r="K214" i="2"/>
  <c r="L214" i="2"/>
  <c r="M214" i="2"/>
  <c r="N214" i="2"/>
  <c r="O214" i="2"/>
  <c r="P214" i="2"/>
  <c r="Q214" i="2"/>
  <c r="R214" i="2"/>
  <c r="S214" i="2"/>
  <c r="D215" i="2"/>
  <c r="E215" i="2" s="1"/>
  <c r="G215" i="2"/>
  <c r="H215" i="2"/>
  <c r="I215" i="2"/>
  <c r="J215" i="2"/>
  <c r="K215" i="2"/>
  <c r="L215" i="2"/>
  <c r="M215" i="2"/>
  <c r="N215" i="2"/>
  <c r="O215" i="2"/>
  <c r="P215" i="2"/>
  <c r="Q215" i="2"/>
  <c r="R215" i="2"/>
  <c r="S215" i="2"/>
  <c r="D216" i="2"/>
  <c r="E216" i="2"/>
  <c r="G216" i="2"/>
  <c r="H216" i="2"/>
  <c r="I216" i="2"/>
  <c r="J216" i="2"/>
  <c r="K216" i="2"/>
  <c r="L216" i="2"/>
  <c r="M216" i="2"/>
  <c r="N216" i="2"/>
  <c r="O216" i="2"/>
  <c r="P216" i="2"/>
  <c r="Q216" i="2"/>
  <c r="R216" i="2"/>
  <c r="S216" i="2"/>
  <c r="D217" i="2"/>
  <c r="E217" i="2"/>
  <c r="G217" i="2"/>
  <c r="H217" i="2"/>
  <c r="I217" i="2"/>
  <c r="J217" i="2"/>
  <c r="K217" i="2"/>
  <c r="L217" i="2"/>
  <c r="M217" i="2"/>
  <c r="N217" i="2"/>
  <c r="O217" i="2"/>
  <c r="P217" i="2"/>
  <c r="Q217" i="2"/>
  <c r="R217" i="2"/>
  <c r="S217" i="2"/>
  <c r="D218" i="2"/>
  <c r="E218" i="2"/>
  <c r="G218" i="2"/>
  <c r="H218" i="2"/>
  <c r="I218" i="2"/>
  <c r="J218" i="2"/>
  <c r="K218" i="2"/>
  <c r="L218" i="2"/>
  <c r="M218" i="2"/>
  <c r="N218" i="2"/>
  <c r="O218" i="2"/>
  <c r="P218" i="2"/>
  <c r="Q218" i="2"/>
  <c r="R218" i="2"/>
  <c r="S218" i="2"/>
  <c r="D219" i="2"/>
  <c r="E219" i="2" s="1"/>
  <c r="G219" i="2"/>
  <c r="H219" i="2"/>
  <c r="I219" i="2"/>
  <c r="J219" i="2"/>
  <c r="K219" i="2"/>
  <c r="L219" i="2"/>
  <c r="M219" i="2"/>
  <c r="N219" i="2"/>
  <c r="O219" i="2"/>
  <c r="P219" i="2"/>
  <c r="Q219" i="2"/>
  <c r="R219" i="2"/>
  <c r="S219" i="2"/>
  <c r="D220" i="2"/>
  <c r="E220" i="2"/>
  <c r="G220" i="2"/>
  <c r="H220" i="2"/>
  <c r="I220" i="2"/>
  <c r="J220" i="2"/>
  <c r="K220" i="2"/>
  <c r="L220" i="2"/>
  <c r="M220" i="2"/>
  <c r="N220" i="2"/>
  <c r="O220" i="2"/>
  <c r="P220" i="2"/>
  <c r="Q220" i="2"/>
  <c r="R220" i="2"/>
  <c r="S220" i="2"/>
  <c r="D221" i="2"/>
  <c r="E221" i="2"/>
  <c r="G221" i="2"/>
  <c r="H221" i="2"/>
  <c r="I221" i="2"/>
  <c r="J221" i="2"/>
  <c r="K221" i="2"/>
  <c r="L221" i="2"/>
  <c r="M221" i="2"/>
  <c r="N221" i="2"/>
  <c r="O221" i="2"/>
  <c r="P221" i="2"/>
  <c r="Q221" i="2"/>
  <c r="R221" i="2"/>
  <c r="S221" i="2"/>
  <c r="D222" i="2"/>
  <c r="E222" i="2"/>
  <c r="G222" i="2"/>
  <c r="H222" i="2"/>
  <c r="I222" i="2"/>
  <c r="J222" i="2"/>
  <c r="K222" i="2"/>
  <c r="L222" i="2"/>
  <c r="M222" i="2"/>
  <c r="N222" i="2"/>
  <c r="O222" i="2"/>
  <c r="P222" i="2"/>
  <c r="Q222" i="2"/>
  <c r="R222" i="2"/>
  <c r="S222" i="2"/>
  <c r="D223" i="2"/>
  <c r="E223" i="2" s="1"/>
  <c r="G223" i="2"/>
  <c r="H223" i="2"/>
  <c r="I223" i="2"/>
  <c r="J223" i="2"/>
  <c r="K223" i="2"/>
  <c r="L223" i="2"/>
  <c r="M223" i="2"/>
  <c r="N223" i="2"/>
  <c r="O223" i="2"/>
  <c r="P223" i="2"/>
  <c r="Q223" i="2"/>
  <c r="R223" i="2"/>
  <c r="S223" i="2"/>
  <c r="D224" i="2"/>
  <c r="E224" i="2"/>
  <c r="G224" i="2"/>
  <c r="H224" i="2"/>
  <c r="I224" i="2"/>
  <c r="J224" i="2"/>
  <c r="K224" i="2"/>
  <c r="L224" i="2"/>
  <c r="M224" i="2"/>
  <c r="N224" i="2"/>
  <c r="O224" i="2"/>
  <c r="P224" i="2"/>
  <c r="Q224" i="2"/>
  <c r="R224" i="2"/>
  <c r="S224" i="2"/>
  <c r="D225" i="2"/>
  <c r="E225" i="2"/>
  <c r="G225" i="2"/>
  <c r="H225" i="2"/>
  <c r="I225" i="2"/>
  <c r="J225" i="2"/>
  <c r="K225" i="2"/>
  <c r="L225" i="2"/>
  <c r="M225" i="2"/>
  <c r="N225" i="2"/>
  <c r="O225" i="2"/>
  <c r="P225" i="2"/>
  <c r="Q225" i="2"/>
  <c r="R225" i="2"/>
  <c r="S225" i="2"/>
  <c r="D226" i="2"/>
  <c r="G226" i="2"/>
  <c r="H226" i="2"/>
  <c r="I226" i="2"/>
  <c r="J226" i="2"/>
  <c r="K226" i="2"/>
  <c r="L226" i="2"/>
  <c r="M226" i="2"/>
  <c r="N226" i="2"/>
  <c r="O226" i="2"/>
  <c r="P226" i="2"/>
  <c r="Q226" i="2"/>
  <c r="R226" i="2"/>
  <c r="S226" i="2"/>
  <c r="D227" i="2"/>
  <c r="E227" i="2" s="1"/>
  <c r="G227" i="2"/>
  <c r="H227" i="2"/>
  <c r="I227" i="2"/>
  <c r="J227" i="2"/>
  <c r="K227" i="2"/>
  <c r="L227" i="2"/>
  <c r="M227" i="2"/>
  <c r="N227" i="2"/>
  <c r="O227" i="2"/>
  <c r="P227" i="2"/>
  <c r="Q227" i="2"/>
  <c r="R227" i="2"/>
  <c r="S227" i="2"/>
  <c r="D228" i="2"/>
  <c r="E228" i="2"/>
  <c r="G228" i="2"/>
  <c r="H228" i="2"/>
  <c r="I228" i="2"/>
  <c r="J228" i="2"/>
  <c r="K228" i="2"/>
  <c r="L228" i="2"/>
  <c r="M228" i="2"/>
  <c r="N228" i="2"/>
  <c r="O228" i="2"/>
  <c r="P228" i="2"/>
  <c r="Q228" i="2"/>
  <c r="R228" i="2"/>
  <c r="S228" i="2"/>
  <c r="D229" i="2"/>
  <c r="E229" i="2" s="1"/>
  <c r="G229" i="2"/>
  <c r="H229" i="2"/>
  <c r="I229" i="2"/>
  <c r="J229" i="2"/>
  <c r="K229" i="2"/>
  <c r="L229" i="2"/>
  <c r="M229" i="2"/>
  <c r="N229" i="2"/>
  <c r="O229" i="2"/>
  <c r="P229" i="2"/>
  <c r="Q229" i="2"/>
  <c r="R229" i="2"/>
  <c r="S229" i="2"/>
  <c r="D230" i="2"/>
  <c r="E230" i="2"/>
  <c r="G230" i="2"/>
  <c r="H230" i="2"/>
  <c r="I230" i="2"/>
  <c r="J230" i="2"/>
  <c r="K230" i="2"/>
  <c r="L230" i="2"/>
  <c r="M230" i="2"/>
  <c r="N230" i="2"/>
  <c r="O230" i="2"/>
  <c r="P230" i="2"/>
  <c r="Q230" i="2"/>
  <c r="R230" i="2"/>
  <c r="S230" i="2"/>
  <c r="D231" i="2"/>
  <c r="E231" i="2" s="1"/>
  <c r="G231" i="2"/>
  <c r="H231" i="2"/>
  <c r="I231" i="2"/>
  <c r="J231" i="2"/>
  <c r="K231" i="2"/>
  <c r="L231" i="2"/>
  <c r="M231" i="2"/>
  <c r="N231" i="2"/>
  <c r="O231" i="2"/>
  <c r="P231" i="2"/>
  <c r="Q231" i="2"/>
  <c r="R231" i="2"/>
  <c r="S231" i="2"/>
  <c r="D232" i="2"/>
  <c r="E232" i="2"/>
  <c r="G232" i="2"/>
  <c r="H232" i="2"/>
  <c r="I232" i="2"/>
  <c r="J232" i="2"/>
  <c r="K232" i="2"/>
  <c r="L232" i="2"/>
  <c r="M232" i="2"/>
  <c r="N232" i="2"/>
  <c r="O232" i="2"/>
  <c r="P232" i="2"/>
  <c r="Q232" i="2"/>
  <c r="R232" i="2"/>
  <c r="S232" i="2"/>
  <c r="D233" i="2"/>
  <c r="E233" i="2"/>
  <c r="G233" i="2"/>
  <c r="H233" i="2"/>
  <c r="I233" i="2"/>
  <c r="J233" i="2"/>
  <c r="K233" i="2"/>
  <c r="L233" i="2"/>
  <c r="M233" i="2"/>
  <c r="N233" i="2"/>
  <c r="O233" i="2"/>
  <c r="P233" i="2"/>
  <c r="Q233" i="2"/>
  <c r="R233" i="2"/>
  <c r="S233" i="2"/>
  <c r="D234" i="2"/>
  <c r="E234" i="2"/>
  <c r="G234" i="2"/>
  <c r="H234" i="2"/>
  <c r="I234" i="2"/>
  <c r="J234" i="2"/>
  <c r="K234" i="2"/>
  <c r="L234" i="2"/>
  <c r="M234" i="2"/>
  <c r="N234" i="2"/>
  <c r="O234" i="2"/>
  <c r="P234" i="2"/>
  <c r="Q234" i="2"/>
  <c r="R234" i="2"/>
  <c r="S234" i="2"/>
  <c r="D235" i="2"/>
  <c r="E235" i="2" s="1"/>
  <c r="G235" i="2"/>
  <c r="H235" i="2"/>
  <c r="I235" i="2"/>
  <c r="J235" i="2"/>
  <c r="K235" i="2"/>
  <c r="L235" i="2"/>
  <c r="M235" i="2"/>
  <c r="N235" i="2"/>
  <c r="O235" i="2"/>
  <c r="P235" i="2"/>
  <c r="Q235" i="2"/>
  <c r="R235" i="2"/>
  <c r="S235" i="2"/>
  <c r="D236" i="2"/>
  <c r="E236" i="2"/>
  <c r="G236" i="2"/>
  <c r="H236" i="2"/>
  <c r="I236" i="2"/>
  <c r="J236" i="2"/>
  <c r="K236" i="2"/>
  <c r="L236" i="2"/>
  <c r="M236" i="2"/>
  <c r="N236" i="2"/>
  <c r="O236" i="2"/>
  <c r="P236" i="2"/>
  <c r="Q236" i="2"/>
  <c r="R236" i="2"/>
  <c r="S236" i="2"/>
  <c r="D237" i="2"/>
  <c r="E237" i="2"/>
  <c r="G237" i="2"/>
  <c r="H237" i="2"/>
  <c r="I237" i="2"/>
  <c r="J237" i="2"/>
  <c r="K237" i="2"/>
  <c r="L237" i="2"/>
  <c r="M237" i="2"/>
  <c r="N237" i="2"/>
  <c r="O237" i="2"/>
  <c r="P237" i="2"/>
  <c r="Q237" i="2"/>
  <c r="R237" i="2"/>
  <c r="S237" i="2"/>
  <c r="D238" i="2"/>
  <c r="E238" i="2"/>
  <c r="G238" i="2"/>
  <c r="H238" i="2"/>
  <c r="I238" i="2"/>
  <c r="J238" i="2"/>
  <c r="K238" i="2"/>
  <c r="L238" i="2"/>
  <c r="M238" i="2"/>
  <c r="N238" i="2"/>
  <c r="O238" i="2"/>
  <c r="P238" i="2"/>
  <c r="Q238" i="2"/>
  <c r="R238" i="2"/>
  <c r="S238" i="2"/>
  <c r="D239" i="2"/>
  <c r="E239" i="2" s="1"/>
  <c r="G239" i="2"/>
  <c r="H239" i="2"/>
  <c r="I239" i="2"/>
  <c r="J239" i="2"/>
  <c r="K239" i="2"/>
  <c r="L239" i="2"/>
  <c r="M239" i="2"/>
  <c r="N239" i="2"/>
  <c r="O239" i="2"/>
  <c r="P239" i="2"/>
  <c r="Q239" i="2"/>
  <c r="R239" i="2"/>
  <c r="S239" i="2"/>
  <c r="D240" i="2"/>
  <c r="E240" i="2"/>
  <c r="G240" i="2"/>
  <c r="H240" i="2"/>
  <c r="I240" i="2"/>
  <c r="J240" i="2"/>
  <c r="K240" i="2"/>
  <c r="L240" i="2"/>
  <c r="M240" i="2"/>
  <c r="N240" i="2"/>
  <c r="O240" i="2"/>
  <c r="P240" i="2"/>
  <c r="Q240" i="2"/>
  <c r="R240" i="2"/>
  <c r="S240" i="2"/>
  <c r="D241" i="2"/>
  <c r="E241" i="2"/>
  <c r="G241" i="2"/>
  <c r="H241" i="2"/>
  <c r="I241" i="2"/>
  <c r="J241" i="2"/>
  <c r="K241" i="2"/>
  <c r="L241" i="2"/>
  <c r="M241" i="2"/>
  <c r="N241" i="2"/>
  <c r="O241" i="2"/>
  <c r="P241" i="2"/>
  <c r="Q241" i="2"/>
  <c r="R241" i="2"/>
  <c r="S241" i="2"/>
  <c r="D242" i="2"/>
  <c r="G242" i="2"/>
  <c r="H242" i="2"/>
  <c r="I242" i="2"/>
  <c r="J242" i="2"/>
  <c r="K242" i="2"/>
  <c r="L242" i="2"/>
  <c r="M242" i="2"/>
  <c r="N242" i="2"/>
  <c r="O242" i="2"/>
  <c r="P242" i="2"/>
  <c r="Q242" i="2"/>
  <c r="R242" i="2"/>
  <c r="S242" i="2"/>
  <c r="D243" i="2"/>
  <c r="E243" i="2" s="1"/>
  <c r="G243" i="2"/>
  <c r="H243" i="2"/>
  <c r="I243" i="2"/>
  <c r="J243" i="2"/>
  <c r="K243" i="2"/>
  <c r="L243" i="2"/>
  <c r="M243" i="2"/>
  <c r="N243" i="2"/>
  <c r="O243" i="2"/>
  <c r="P243" i="2"/>
  <c r="Q243" i="2"/>
  <c r="R243" i="2"/>
  <c r="S243" i="2"/>
  <c r="D244" i="2"/>
  <c r="E244" i="2"/>
  <c r="G244" i="2"/>
  <c r="H244" i="2"/>
  <c r="I244" i="2"/>
  <c r="J244" i="2"/>
  <c r="K244" i="2"/>
  <c r="L244" i="2"/>
  <c r="M244" i="2"/>
  <c r="N244" i="2"/>
  <c r="O244" i="2"/>
  <c r="P244" i="2"/>
  <c r="Q244" i="2"/>
  <c r="R244" i="2"/>
  <c r="S244" i="2"/>
  <c r="D245" i="2"/>
  <c r="E245" i="2" s="1"/>
  <c r="G245" i="2"/>
  <c r="H245" i="2"/>
  <c r="I245" i="2"/>
  <c r="J245" i="2"/>
  <c r="K245" i="2"/>
  <c r="L245" i="2"/>
  <c r="M245" i="2"/>
  <c r="N245" i="2"/>
  <c r="O245" i="2"/>
  <c r="P245" i="2"/>
  <c r="Q245" i="2"/>
  <c r="R245" i="2"/>
  <c r="S245" i="2"/>
  <c r="D246" i="2"/>
  <c r="E246" i="2"/>
  <c r="G246" i="2"/>
  <c r="H246" i="2"/>
  <c r="I246" i="2"/>
  <c r="J246" i="2"/>
  <c r="K246" i="2"/>
  <c r="L246" i="2"/>
  <c r="M246" i="2"/>
  <c r="N246" i="2"/>
  <c r="O246" i="2"/>
  <c r="P246" i="2"/>
  <c r="Q246" i="2"/>
  <c r="R246" i="2"/>
  <c r="S246" i="2"/>
  <c r="D247" i="2"/>
  <c r="E247" i="2" s="1"/>
  <c r="G247" i="2"/>
  <c r="H247" i="2"/>
  <c r="I247" i="2"/>
  <c r="J247" i="2"/>
  <c r="K247" i="2"/>
  <c r="L247" i="2"/>
  <c r="M247" i="2"/>
  <c r="N247" i="2"/>
  <c r="O247" i="2"/>
  <c r="P247" i="2"/>
  <c r="Q247" i="2"/>
  <c r="R247" i="2"/>
  <c r="S247" i="2"/>
  <c r="D248" i="2"/>
  <c r="E248" i="2"/>
  <c r="G248" i="2"/>
  <c r="H248" i="2"/>
  <c r="I248" i="2"/>
  <c r="J248" i="2"/>
  <c r="K248" i="2"/>
  <c r="L248" i="2"/>
  <c r="M248" i="2"/>
  <c r="N248" i="2"/>
  <c r="O248" i="2"/>
  <c r="P248" i="2"/>
  <c r="Q248" i="2"/>
  <c r="R248" i="2"/>
  <c r="S248" i="2"/>
  <c r="D249" i="2"/>
  <c r="E249" i="2"/>
  <c r="G249" i="2"/>
  <c r="H249" i="2"/>
  <c r="I249" i="2"/>
  <c r="J249" i="2"/>
  <c r="K249" i="2"/>
  <c r="L249" i="2"/>
  <c r="M249" i="2"/>
  <c r="N249" i="2"/>
  <c r="O249" i="2"/>
  <c r="P249" i="2"/>
  <c r="Q249" i="2"/>
  <c r="R249" i="2"/>
  <c r="S249" i="2"/>
  <c r="D250" i="2"/>
  <c r="E250" i="2"/>
  <c r="G250" i="2"/>
  <c r="H250" i="2"/>
  <c r="I250" i="2"/>
  <c r="J250" i="2"/>
  <c r="K250" i="2"/>
  <c r="L250" i="2"/>
  <c r="M250" i="2"/>
  <c r="N250" i="2"/>
  <c r="O250" i="2"/>
  <c r="P250" i="2"/>
  <c r="Q250" i="2"/>
  <c r="R250" i="2"/>
  <c r="S250" i="2"/>
  <c r="D251" i="2"/>
  <c r="E251" i="2" s="1"/>
  <c r="G251" i="2"/>
  <c r="H251" i="2"/>
  <c r="I251" i="2"/>
  <c r="J251" i="2"/>
  <c r="K251" i="2"/>
  <c r="L251" i="2"/>
  <c r="M251" i="2"/>
  <c r="N251" i="2"/>
  <c r="O251" i="2"/>
  <c r="P251" i="2"/>
  <c r="Q251" i="2"/>
  <c r="R251" i="2"/>
  <c r="S251" i="2"/>
  <c r="D252" i="2"/>
  <c r="E252" i="2"/>
  <c r="G252" i="2"/>
  <c r="H252" i="2"/>
  <c r="I252" i="2"/>
  <c r="J252" i="2"/>
  <c r="K252" i="2"/>
  <c r="L252" i="2"/>
  <c r="M252" i="2"/>
  <c r="N252" i="2"/>
  <c r="O252" i="2"/>
  <c r="P252" i="2"/>
  <c r="Q252" i="2"/>
  <c r="R252" i="2"/>
  <c r="S252" i="2"/>
  <c r="D253" i="2"/>
  <c r="E253" i="2"/>
  <c r="G253" i="2"/>
  <c r="H253" i="2"/>
  <c r="I253" i="2"/>
  <c r="J253" i="2"/>
  <c r="K253" i="2"/>
  <c r="L253" i="2"/>
  <c r="M253" i="2"/>
  <c r="N253" i="2"/>
  <c r="O253" i="2"/>
  <c r="P253" i="2"/>
  <c r="Q253" i="2"/>
  <c r="R253" i="2"/>
  <c r="S253" i="2"/>
  <c r="D254" i="2"/>
  <c r="E254" i="2"/>
  <c r="G254" i="2"/>
  <c r="H254" i="2"/>
  <c r="I254" i="2"/>
  <c r="J254" i="2"/>
  <c r="K254" i="2"/>
  <c r="L254" i="2"/>
  <c r="M254" i="2"/>
  <c r="N254" i="2"/>
  <c r="O254" i="2"/>
  <c r="P254" i="2"/>
  <c r="Q254" i="2"/>
  <c r="R254" i="2"/>
  <c r="S254" i="2"/>
  <c r="D255" i="2"/>
  <c r="E255" i="2" s="1"/>
  <c r="G255" i="2"/>
  <c r="H255" i="2"/>
  <c r="I255" i="2"/>
  <c r="J255" i="2"/>
  <c r="K255" i="2"/>
  <c r="L255" i="2"/>
  <c r="M255" i="2"/>
  <c r="N255" i="2"/>
  <c r="O255" i="2"/>
  <c r="P255" i="2"/>
  <c r="Q255" i="2"/>
  <c r="R255" i="2"/>
  <c r="S255" i="2"/>
  <c r="D256" i="2"/>
  <c r="E256" i="2"/>
  <c r="G256" i="2"/>
  <c r="H256" i="2"/>
  <c r="I256" i="2"/>
  <c r="J256" i="2"/>
  <c r="K256" i="2"/>
  <c r="L256" i="2"/>
  <c r="M256" i="2"/>
  <c r="N256" i="2"/>
  <c r="O256" i="2"/>
  <c r="P256" i="2"/>
  <c r="Q256" i="2"/>
  <c r="R256" i="2"/>
  <c r="S256" i="2"/>
  <c r="D257" i="2"/>
  <c r="E257" i="2"/>
  <c r="G257" i="2"/>
  <c r="H257" i="2"/>
  <c r="I257" i="2"/>
  <c r="J257" i="2"/>
  <c r="K257" i="2"/>
  <c r="L257" i="2"/>
  <c r="M257" i="2"/>
  <c r="N257" i="2"/>
  <c r="O257" i="2"/>
  <c r="P257" i="2"/>
  <c r="Q257" i="2"/>
  <c r="R257" i="2"/>
  <c r="S257" i="2"/>
  <c r="D258" i="2"/>
  <c r="G258" i="2"/>
  <c r="H258" i="2"/>
  <c r="I258" i="2"/>
  <c r="J258" i="2"/>
  <c r="K258" i="2"/>
  <c r="L258" i="2"/>
  <c r="M258" i="2"/>
  <c r="N258" i="2"/>
  <c r="O258" i="2"/>
  <c r="P258" i="2"/>
  <c r="Q258" i="2"/>
  <c r="R258" i="2"/>
  <c r="S258" i="2"/>
  <c r="D259" i="2"/>
  <c r="E259" i="2" s="1"/>
  <c r="G259" i="2"/>
  <c r="H259" i="2"/>
  <c r="I259" i="2"/>
  <c r="J259" i="2"/>
  <c r="K259" i="2"/>
  <c r="L259" i="2"/>
  <c r="M259" i="2"/>
  <c r="N259" i="2"/>
  <c r="O259" i="2"/>
  <c r="P259" i="2"/>
  <c r="Q259" i="2"/>
  <c r="R259" i="2"/>
  <c r="S259" i="2"/>
  <c r="D260" i="2"/>
  <c r="E260" i="2"/>
  <c r="G260" i="2"/>
  <c r="H260" i="2"/>
  <c r="I260" i="2"/>
  <c r="J260" i="2"/>
  <c r="K260" i="2"/>
  <c r="L260" i="2"/>
  <c r="M260" i="2"/>
  <c r="N260" i="2"/>
  <c r="O260" i="2"/>
  <c r="P260" i="2"/>
  <c r="Q260" i="2"/>
  <c r="R260" i="2"/>
  <c r="S260" i="2"/>
  <c r="D261" i="2"/>
  <c r="E261" i="2" s="1"/>
  <c r="G261" i="2"/>
  <c r="H261" i="2"/>
  <c r="I261" i="2"/>
  <c r="J261" i="2"/>
  <c r="K261" i="2"/>
  <c r="L261" i="2"/>
  <c r="M261" i="2"/>
  <c r="N261" i="2"/>
  <c r="O261" i="2"/>
  <c r="P261" i="2"/>
  <c r="Q261" i="2"/>
  <c r="R261" i="2"/>
  <c r="S261" i="2"/>
  <c r="D262" i="2"/>
  <c r="E262" i="2"/>
  <c r="G262" i="2"/>
  <c r="H262" i="2"/>
  <c r="I262" i="2"/>
  <c r="J262" i="2"/>
  <c r="K262" i="2"/>
  <c r="L262" i="2"/>
  <c r="M262" i="2"/>
  <c r="N262" i="2"/>
  <c r="O262" i="2"/>
  <c r="P262" i="2"/>
  <c r="Q262" i="2"/>
  <c r="R262" i="2"/>
  <c r="S262" i="2"/>
  <c r="D263" i="2"/>
  <c r="E263" i="2" s="1"/>
  <c r="G263" i="2"/>
  <c r="H263" i="2"/>
  <c r="I263" i="2"/>
  <c r="J263" i="2"/>
  <c r="K263" i="2"/>
  <c r="L263" i="2"/>
  <c r="M263" i="2"/>
  <c r="N263" i="2"/>
  <c r="O263" i="2"/>
  <c r="P263" i="2"/>
  <c r="Q263" i="2"/>
  <c r="R263" i="2"/>
  <c r="S263" i="2"/>
  <c r="D264" i="2"/>
  <c r="E264" i="2"/>
  <c r="G264" i="2"/>
  <c r="H264" i="2"/>
  <c r="I264" i="2"/>
  <c r="J264" i="2"/>
  <c r="K264" i="2"/>
  <c r="L264" i="2"/>
  <c r="M264" i="2"/>
  <c r="N264" i="2"/>
  <c r="O264" i="2"/>
  <c r="P264" i="2"/>
  <c r="Q264" i="2"/>
  <c r="R264" i="2"/>
  <c r="S264" i="2"/>
  <c r="D265" i="2"/>
  <c r="E265" i="2"/>
  <c r="G265" i="2"/>
  <c r="H265" i="2"/>
  <c r="I265" i="2"/>
  <c r="J265" i="2"/>
  <c r="K265" i="2"/>
  <c r="L265" i="2"/>
  <c r="M265" i="2"/>
  <c r="N265" i="2"/>
  <c r="O265" i="2"/>
  <c r="P265" i="2"/>
  <c r="Q265" i="2"/>
  <c r="R265" i="2"/>
  <c r="S265" i="2"/>
  <c r="D266" i="2"/>
  <c r="E266" i="2"/>
  <c r="G266" i="2"/>
  <c r="H266" i="2"/>
  <c r="I266" i="2"/>
  <c r="J266" i="2"/>
  <c r="K266" i="2"/>
  <c r="L266" i="2"/>
  <c r="M266" i="2"/>
  <c r="N266" i="2"/>
  <c r="O266" i="2"/>
  <c r="P266" i="2"/>
  <c r="Q266" i="2"/>
  <c r="R266" i="2"/>
  <c r="S266" i="2"/>
  <c r="D267" i="2"/>
  <c r="E267" i="2" s="1"/>
  <c r="G267" i="2"/>
  <c r="H267" i="2"/>
  <c r="I267" i="2"/>
  <c r="J267" i="2"/>
  <c r="K267" i="2"/>
  <c r="L267" i="2"/>
  <c r="M267" i="2"/>
  <c r="N267" i="2"/>
  <c r="O267" i="2"/>
  <c r="P267" i="2"/>
  <c r="Q267" i="2"/>
  <c r="R267" i="2"/>
  <c r="S267" i="2"/>
  <c r="D268" i="2"/>
  <c r="E268" i="2"/>
  <c r="G268" i="2"/>
  <c r="H268" i="2"/>
  <c r="I268" i="2"/>
  <c r="J268" i="2"/>
  <c r="K268" i="2"/>
  <c r="L268" i="2"/>
  <c r="M268" i="2"/>
  <c r="N268" i="2"/>
  <c r="O268" i="2"/>
  <c r="P268" i="2"/>
  <c r="Q268" i="2"/>
  <c r="R268" i="2"/>
  <c r="S268" i="2"/>
  <c r="D269" i="2"/>
  <c r="E269" i="2"/>
  <c r="G269" i="2"/>
  <c r="H269" i="2"/>
  <c r="I269" i="2"/>
  <c r="J269" i="2"/>
  <c r="K269" i="2"/>
  <c r="L269" i="2"/>
  <c r="M269" i="2"/>
  <c r="N269" i="2"/>
  <c r="O269" i="2"/>
  <c r="P269" i="2"/>
  <c r="Q269" i="2"/>
  <c r="R269" i="2"/>
  <c r="S269" i="2"/>
  <c r="D270" i="2"/>
  <c r="E270" i="2"/>
  <c r="G270" i="2"/>
  <c r="H270" i="2"/>
  <c r="I270" i="2"/>
  <c r="J270" i="2"/>
  <c r="K270" i="2"/>
  <c r="L270" i="2"/>
  <c r="M270" i="2"/>
  <c r="N270" i="2"/>
  <c r="O270" i="2"/>
  <c r="P270" i="2"/>
  <c r="Q270" i="2"/>
  <c r="R270" i="2"/>
  <c r="S270" i="2"/>
  <c r="D271" i="2"/>
  <c r="E271" i="2" s="1"/>
  <c r="G271" i="2"/>
  <c r="H271" i="2"/>
  <c r="I271" i="2"/>
  <c r="J271" i="2"/>
  <c r="K271" i="2"/>
  <c r="L271" i="2"/>
  <c r="M271" i="2"/>
  <c r="N271" i="2"/>
  <c r="O271" i="2"/>
  <c r="P271" i="2"/>
  <c r="Q271" i="2"/>
  <c r="R271" i="2"/>
  <c r="S271" i="2"/>
  <c r="D272" i="2"/>
  <c r="E272" i="2"/>
  <c r="G272" i="2"/>
  <c r="H272" i="2"/>
  <c r="I272" i="2"/>
  <c r="J272" i="2"/>
  <c r="K272" i="2"/>
  <c r="L272" i="2"/>
  <c r="M272" i="2"/>
  <c r="N272" i="2"/>
  <c r="O272" i="2"/>
  <c r="P272" i="2"/>
  <c r="Q272" i="2"/>
  <c r="R272" i="2"/>
  <c r="S272" i="2"/>
  <c r="D273" i="2"/>
  <c r="E273" i="2"/>
  <c r="G273" i="2"/>
  <c r="H273" i="2"/>
  <c r="I273" i="2"/>
  <c r="J273" i="2"/>
  <c r="K273" i="2"/>
  <c r="L273" i="2"/>
  <c r="M273" i="2"/>
  <c r="N273" i="2"/>
  <c r="O273" i="2"/>
  <c r="P273" i="2"/>
  <c r="Q273" i="2"/>
  <c r="R273" i="2"/>
  <c r="S273" i="2"/>
  <c r="D274" i="2"/>
  <c r="G274" i="2"/>
  <c r="H274" i="2"/>
  <c r="I274" i="2"/>
  <c r="J274" i="2"/>
  <c r="K274" i="2"/>
  <c r="L274" i="2"/>
  <c r="M274" i="2"/>
  <c r="N274" i="2"/>
  <c r="O274" i="2"/>
  <c r="P274" i="2"/>
  <c r="Q274" i="2"/>
  <c r="R274" i="2"/>
  <c r="S274" i="2"/>
  <c r="D275" i="2"/>
  <c r="E275" i="2" s="1"/>
  <c r="G275" i="2"/>
  <c r="H275" i="2"/>
  <c r="I275" i="2"/>
  <c r="J275" i="2"/>
  <c r="K275" i="2"/>
  <c r="L275" i="2"/>
  <c r="M275" i="2"/>
  <c r="N275" i="2"/>
  <c r="O275" i="2"/>
  <c r="P275" i="2"/>
  <c r="Q275" i="2"/>
  <c r="R275" i="2"/>
  <c r="S275" i="2"/>
  <c r="D276" i="2"/>
  <c r="E276" i="2"/>
  <c r="G276" i="2"/>
  <c r="H276" i="2"/>
  <c r="I276" i="2"/>
  <c r="J276" i="2"/>
  <c r="K276" i="2"/>
  <c r="L276" i="2"/>
  <c r="M276" i="2"/>
  <c r="N276" i="2"/>
  <c r="O276" i="2"/>
  <c r="P276" i="2"/>
  <c r="Q276" i="2"/>
  <c r="R276" i="2"/>
  <c r="S276" i="2"/>
  <c r="D277" i="2"/>
  <c r="E277" i="2" s="1"/>
  <c r="G277" i="2"/>
  <c r="H277" i="2"/>
  <c r="I277" i="2"/>
  <c r="J277" i="2"/>
  <c r="K277" i="2"/>
  <c r="L277" i="2"/>
  <c r="M277" i="2"/>
  <c r="N277" i="2"/>
  <c r="O277" i="2"/>
  <c r="P277" i="2"/>
  <c r="Q277" i="2"/>
  <c r="R277" i="2"/>
  <c r="S277" i="2"/>
  <c r="D278" i="2"/>
  <c r="E278" i="2"/>
  <c r="G278" i="2"/>
  <c r="H278" i="2"/>
  <c r="I278" i="2"/>
  <c r="J278" i="2"/>
  <c r="K278" i="2"/>
  <c r="L278" i="2"/>
  <c r="M278" i="2"/>
  <c r="N278" i="2"/>
  <c r="O278" i="2"/>
  <c r="P278" i="2"/>
  <c r="Q278" i="2"/>
  <c r="R278" i="2"/>
  <c r="S278" i="2"/>
  <c r="E179" i="2" l="1"/>
  <c r="E147" i="2"/>
  <c r="E108" i="2"/>
  <c r="E181" i="2"/>
  <c r="E163" i="2"/>
  <c r="E149" i="2"/>
  <c r="E127" i="2"/>
  <c r="E89" i="2"/>
  <c r="E203" i="2"/>
  <c r="E165" i="2"/>
  <c r="E128" i="2"/>
  <c r="E99" i="2"/>
  <c r="E194" i="2"/>
  <c r="E162" i="2"/>
  <c r="E57" i="2"/>
  <c r="E195" i="2"/>
  <c r="E274" i="2"/>
  <c r="E258" i="2"/>
  <c r="E242" i="2"/>
  <c r="E226" i="2"/>
  <c r="E210" i="2"/>
  <c r="E202" i="2"/>
  <c r="E199" i="2"/>
  <c r="E178" i="2"/>
  <c r="E174" i="2"/>
  <c r="E146" i="2"/>
  <c r="E142" i="2"/>
  <c r="E123" i="2"/>
  <c r="E107" i="2"/>
  <c r="E67" i="2"/>
  <c r="E129" i="2"/>
  <c r="E113" i="2"/>
  <c r="E109" i="2"/>
  <c r="E105" i="2"/>
  <c r="E80" i="2"/>
  <c r="E83" i="2"/>
  <c r="E73" i="2"/>
  <c r="E112" i="2"/>
  <c r="E96" i="2"/>
  <c r="E64" i="2"/>
  <c r="E97" i="2"/>
  <c r="E88" i="2"/>
  <c r="E81" i="2"/>
  <c r="E72" i="2"/>
  <c r="E65" i="2"/>
  <c r="E56" i="2"/>
  <c r="E53" i="2"/>
  <c r="E49" i="2"/>
  <c r="E45" i="2"/>
  <c r="E41" i="2"/>
  <c r="E37" i="2"/>
  <c r="E33" i="2"/>
  <c r="E29" i="2"/>
  <c r="E25" i="2"/>
  <c r="E21" i="2"/>
  <c r="E17" i="2"/>
  <c r="E13" i="2"/>
  <c r="E9" i="2"/>
  <c r="E5" i="2"/>
  <c r="D279" i="2" l="1"/>
  <c r="E279" i="2" s="1"/>
  <c r="G279" i="2"/>
  <c r="H279" i="2"/>
  <c r="I279" i="2"/>
  <c r="J279" i="2"/>
  <c r="K279" i="2"/>
  <c r="L279" i="2"/>
  <c r="M279" i="2"/>
  <c r="N279" i="2"/>
  <c r="O279" i="2"/>
  <c r="P279" i="2"/>
  <c r="Q279" i="2"/>
  <c r="R279" i="2"/>
  <c r="S279" i="2"/>
  <c r="D280" i="2"/>
  <c r="E280" i="2" s="1"/>
  <c r="G280" i="2"/>
  <c r="H280" i="2"/>
  <c r="I280" i="2"/>
  <c r="J280" i="2"/>
  <c r="K280" i="2"/>
  <c r="L280" i="2"/>
  <c r="M280" i="2"/>
  <c r="N280" i="2"/>
  <c r="O280" i="2"/>
  <c r="P280" i="2"/>
  <c r="Q280" i="2"/>
  <c r="R280" i="2"/>
  <c r="S280" i="2"/>
  <c r="D281" i="2"/>
  <c r="E281" i="2" s="1"/>
  <c r="G281" i="2"/>
  <c r="H281" i="2"/>
  <c r="I281" i="2"/>
  <c r="J281" i="2"/>
  <c r="K281" i="2"/>
  <c r="L281" i="2"/>
  <c r="M281" i="2"/>
  <c r="N281" i="2"/>
  <c r="O281" i="2"/>
  <c r="P281" i="2"/>
  <c r="Q281" i="2"/>
  <c r="R281" i="2"/>
  <c r="S281" i="2"/>
  <c r="D282" i="2"/>
  <c r="E282" i="2" s="1"/>
  <c r="G282" i="2"/>
  <c r="H282" i="2"/>
  <c r="I282" i="2"/>
  <c r="J282" i="2"/>
  <c r="K282" i="2"/>
  <c r="L282" i="2"/>
  <c r="M282" i="2"/>
  <c r="N282" i="2"/>
  <c r="O282" i="2"/>
  <c r="P282" i="2"/>
  <c r="Q282" i="2"/>
  <c r="R282" i="2"/>
  <c r="S282" i="2"/>
  <c r="D283" i="2"/>
  <c r="E283" i="2" s="1"/>
  <c r="G283" i="2"/>
  <c r="H283" i="2"/>
  <c r="I283" i="2"/>
  <c r="J283" i="2"/>
  <c r="K283" i="2"/>
  <c r="L283" i="2"/>
  <c r="M283" i="2"/>
  <c r="N283" i="2"/>
  <c r="O283" i="2"/>
  <c r="P283" i="2"/>
  <c r="Q283" i="2"/>
  <c r="R283" i="2"/>
  <c r="S283" i="2"/>
  <c r="D284" i="2"/>
  <c r="E284" i="2" s="1"/>
  <c r="G284" i="2"/>
  <c r="H284" i="2"/>
  <c r="I284" i="2"/>
  <c r="J284" i="2"/>
  <c r="K284" i="2"/>
  <c r="L284" i="2"/>
  <c r="M284" i="2"/>
  <c r="N284" i="2"/>
  <c r="O284" i="2"/>
  <c r="P284" i="2"/>
  <c r="Q284" i="2"/>
  <c r="R284" i="2"/>
  <c r="S284" i="2"/>
  <c r="D285" i="2"/>
  <c r="E285" i="2"/>
  <c r="G285" i="2"/>
  <c r="H285" i="2"/>
  <c r="I285" i="2"/>
  <c r="J285" i="2"/>
  <c r="K285" i="2"/>
  <c r="L285" i="2"/>
  <c r="M285" i="2"/>
  <c r="N285" i="2"/>
  <c r="O285" i="2"/>
  <c r="P285" i="2"/>
  <c r="Q285" i="2"/>
  <c r="R285" i="2"/>
  <c r="S285" i="2"/>
  <c r="D286" i="2"/>
  <c r="E286" i="2" s="1"/>
  <c r="G286" i="2"/>
  <c r="H286" i="2"/>
  <c r="I286" i="2"/>
  <c r="J286" i="2"/>
  <c r="K286" i="2"/>
  <c r="L286" i="2"/>
  <c r="M286" i="2"/>
  <c r="N286" i="2"/>
  <c r="O286" i="2"/>
  <c r="P286" i="2"/>
  <c r="Q286" i="2"/>
  <c r="R286" i="2"/>
  <c r="S286" i="2"/>
  <c r="D287" i="2"/>
  <c r="E287" i="2" s="1"/>
  <c r="G287" i="2"/>
  <c r="H287" i="2"/>
  <c r="I287" i="2"/>
  <c r="J287" i="2"/>
  <c r="K287" i="2"/>
  <c r="L287" i="2"/>
  <c r="M287" i="2"/>
  <c r="N287" i="2"/>
  <c r="O287" i="2"/>
  <c r="P287" i="2"/>
  <c r="Q287" i="2"/>
  <c r="R287" i="2"/>
  <c r="S287" i="2"/>
  <c r="D288" i="2"/>
  <c r="E288" i="2" s="1"/>
  <c r="G288" i="2"/>
  <c r="H288" i="2"/>
  <c r="I288" i="2"/>
  <c r="J288" i="2"/>
  <c r="K288" i="2"/>
  <c r="L288" i="2"/>
  <c r="M288" i="2"/>
  <c r="N288" i="2"/>
  <c r="O288" i="2"/>
  <c r="P288" i="2"/>
  <c r="Q288" i="2"/>
  <c r="R288" i="2"/>
  <c r="S288" i="2"/>
  <c r="D289" i="2"/>
  <c r="G289" i="2"/>
  <c r="H289" i="2"/>
  <c r="I289" i="2"/>
  <c r="J289" i="2"/>
  <c r="K289" i="2"/>
  <c r="L289" i="2"/>
  <c r="M289" i="2"/>
  <c r="N289" i="2"/>
  <c r="O289" i="2"/>
  <c r="P289" i="2"/>
  <c r="Q289" i="2"/>
  <c r="R289" i="2"/>
  <c r="S289" i="2"/>
  <c r="D290" i="2"/>
  <c r="G290" i="2"/>
  <c r="H290" i="2"/>
  <c r="I290" i="2"/>
  <c r="J290" i="2"/>
  <c r="K290" i="2"/>
  <c r="L290" i="2"/>
  <c r="M290" i="2"/>
  <c r="N290" i="2"/>
  <c r="O290" i="2"/>
  <c r="P290" i="2"/>
  <c r="Q290" i="2"/>
  <c r="R290" i="2"/>
  <c r="S290" i="2"/>
  <c r="D291" i="2"/>
  <c r="E291" i="2" s="1"/>
  <c r="G291" i="2"/>
  <c r="H291" i="2"/>
  <c r="I291" i="2"/>
  <c r="J291" i="2"/>
  <c r="K291" i="2"/>
  <c r="L291" i="2"/>
  <c r="M291" i="2"/>
  <c r="N291" i="2"/>
  <c r="O291" i="2"/>
  <c r="P291" i="2"/>
  <c r="Q291" i="2"/>
  <c r="R291" i="2"/>
  <c r="S291" i="2"/>
  <c r="D292" i="2"/>
  <c r="G292" i="2"/>
  <c r="H292" i="2"/>
  <c r="I292" i="2"/>
  <c r="J292" i="2"/>
  <c r="K292" i="2"/>
  <c r="L292" i="2"/>
  <c r="M292" i="2"/>
  <c r="N292" i="2"/>
  <c r="O292" i="2"/>
  <c r="P292" i="2"/>
  <c r="Q292" i="2"/>
  <c r="R292" i="2"/>
  <c r="S292" i="2"/>
  <c r="D293" i="2"/>
  <c r="E293" i="2" s="1"/>
  <c r="G293" i="2"/>
  <c r="H293" i="2"/>
  <c r="I293" i="2"/>
  <c r="J293" i="2"/>
  <c r="K293" i="2"/>
  <c r="L293" i="2"/>
  <c r="M293" i="2"/>
  <c r="N293" i="2"/>
  <c r="O293" i="2"/>
  <c r="P293" i="2"/>
  <c r="Q293" i="2"/>
  <c r="R293" i="2"/>
  <c r="S293" i="2"/>
  <c r="D294" i="2"/>
  <c r="E294" i="2" s="1"/>
  <c r="G294" i="2"/>
  <c r="H294" i="2"/>
  <c r="I294" i="2"/>
  <c r="J294" i="2"/>
  <c r="K294" i="2"/>
  <c r="L294" i="2"/>
  <c r="M294" i="2"/>
  <c r="N294" i="2"/>
  <c r="O294" i="2"/>
  <c r="P294" i="2"/>
  <c r="Q294" i="2"/>
  <c r="R294" i="2"/>
  <c r="S294" i="2"/>
  <c r="D295" i="2"/>
  <c r="E295" i="2" s="1"/>
  <c r="G295" i="2"/>
  <c r="H295" i="2"/>
  <c r="I295" i="2"/>
  <c r="J295" i="2"/>
  <c r="K295" i="2"/>
  <c r="L295" i="2"/>
  <c r="M295" i="2"/>
  <c r="N295" i="2"/>
  <c r="O295" i="2"/>
  <c r="P295" i="2"/>
  <c r="Q295" i="2"/>
  <c r="R295" i="2"/>
  <c r="S295" i="2"/>
  <c r="D296" i="2"/>
  <c r="E296" i="2" s="1"/>
  <c r="G296" i="2"/>
  <c r="H296" i="2"/>
  <c r="I296" i="2"/>
  <c r="J296" i="2"/>
  <c r="K296" i="2"/>
  <c r="L296" i="2"/>
  <c r="M296" i="2"/>
  <c r="N296" i="2"/>
  <c r="O296" i="2"/>
  <c r="P296" i="2"/>
  <c r="Q296" i="2"/>
  <c r="R296" i="2"/>
  <c r="S296" i="2"/>
  <c r="D297" i="2"/>
  <c r="E297" i="2" s="1"/>
  <c r="G297" i="2"/>
  <c r="H297" i="2"/>
  <c r="I297" i="2"/>
  <c r="J297" i="2"/>
  <c r="K297" i="2"/>
  <c r="L297" i="2"/>
  <c r="M297" i="2"/>
  <c r="N297" i="2"/>
  <c r="O297" i="2"/>
  <c r="P297" i="2"/>
  <c r="Q297" i="2"/>
  <c r="R297" i="2"/>
  <c r="S297" i="2"/>
  <c r="D298" i="2"/>
  <c r="E298" i="2" s="1"/>
  <c r="G298" i="2"/>
  <c r="H298" i="2"/>
  <c r="I298" i="2"/>
  <c r="J298" i="2"/>
  <c r="K298" i="2"/>
  <c r="L298" i="2"/>
  <c r="M298" i="2"/>
  <c r="N298" i="2"/>
  <c r="O298" i="2"/>
  <c r="P298" i="2"/>
  <c r="Q298" i="2"/>
  <c r="R298" i="2"/>
  <c r="S298" i="2"/>
  <c r="D299" i="2"/>
  <c r="E299" i="2" s="1"/>
  <c r="G299" i="2"/>
  <c r="H299" i="2"/>
  <c r="I299" i="2"/>
  <c r="J299" i="2"/>
  <c r="K299" i="2"/>
  <c r="L299" i="2"/>
  <c r="M299" i="2"/>
  <c r="N299" i="2"/>
  <c r="O299" i="2"/>
  <c r="P299" i="2"/>
  <c r="Q299" i="2"/>
  <c r="R299" i="2"/>
  <c r="S299" i="2"/>
  <c r="D300" i="2"/>
  <c r="E300" i="2" s="1"/>
  <c r="G300" i="2"/>
  <c r="H300" i="2"/>
  <c r="I300" i="2"/>
  <c r="J300" i="2"/>
  <c r="K300" i="2"/>
  <c r="L300" i="2"/>
  <c r="M300" i="2"/>
  <c r="N300" i="2"/>
  <c r="O300" i="2"/>
  <c r="P300" i="2"/>
  <c r="Q300" i="2"/>
  <c r="R300" i="2"/>
  <c r="S300" i="2"/>
  <c r="D301" i="2"/>
  <c r="E301" i="2"/>
  <c r="G301" i="2"/>
  <c r="H301" i="2"/>
  <c r="I301" i="2"/>
  <c r="J301" i="2"/>
  <c r="K301" i="2"/>
  <c r="L301" i="2"/>
  <c r="M301" i="2"/>
  <c r="N301" i="2"/>
  <c r="O301" i="2"/>
  <c r="P301" i="2"/>
  <c r="Q301" i="2"/>
  <c r="R301" i="2"/>
  <c r="S301" i="2"/>
  <c r="D302" i="2"/>
  <c r="E302" i="2" s="1"/>
  <c r="G302" i="2"/>
  <c r="H302" i="2"/>
  <c r="I302" i="2"/>
  <c r="J302" i="2"/>
  <c r="K302" i="2"/>
  <c r="L302" i="2"/>
  <c r="M302" i="2"/>
  <c r="N302" i="2"/>
  <c r="O302" i="2"/>
  <c r="P302" i="2"/>
  <c r="Q302" i="2"/>
  <c r="R302" i="2"/>
  <c r="S302" i="2"/>
  <c r="D303" i="2"/>
  <c r="E303" i="2" s="1"/>
  <c r="G303" i="2"/>
  <c r="H303" i="2"/>
  <c r="I303" i="2"/>
  <c r="J303" i="2"/>
  <c r="K303" i="2"/>
  <c r="L303" i="2"/>
  <c r="M303" i="2"/>
  <c r="N303" i="2"/>
  <c r="O303" i="2"/>
  <c r="P303" i="2"/>
  <c r="Q303" i="2"/>
  <c r="R303" i="2"/>
  <c r="S303" i="2"/>
  <c r="D304" i="2"/>
  <c r="E304" i="2" s="1"/>
  <c r="G304" i="2"/>
  <c r="H304" i="2"/>
  <c r="I304" i="2"/>
  <c r="J304" i="2"/>
  <c r="K304" i="2"/>
  <c r="L304" i="2"/>
  <c r="M304" i="2"/>
  <c r="N304" i="2"/>
  <c r="O304" i="2"/>
  <c r="P304" i="2"/>
  <c r="Q304" i="2"/>
  <c r="R304" i="2"/>
  <c r="S304" i="2"/>
  <c r="D305" i="2"/>
  <c r="G305" i="2"/>
  <c r="H305" i="2"/>
  <c r="I305" i="2"/>
  <c r="J305" i="2"/>
  <c r="K305" i="2"/>
  <c r="L305" i="2"/>
  <c r="M305" i="2"/>
  <c r="N305" i="2"/>
  <c r="O305" i="2"/>
  <c r="P305" i="2"/>
  <c r="Q305" i="2"/>
  <c r="R305" i="2"/>
  <c r="S305" i="2"/>
  <c r="D306" i="2"/>
  <c r="G306" i="2"/>
  <c r="H306" i="2"/>
  <c r="I306" i="2"/>
  <c r="J306" i="2"/>
  <c r="K306" i="2"/>
  <c r="L306" i="2"/>
  <c r="M306" i="2"/>
  <c r="N306" i="2"/>
  <c r="O306" i="2"/>
  <c r="P306" i="2"/>
  <c r="Q306" i="2"/>
  <c r="R306" i="2"/>
  <c r="S306" i="2"/>
  <c r="D307" i="2"/>
  <c r="E307" i="2" s="1"/>
  <c r="G307" i="2"/>
  <c r="H307" i="2"/>
  <c r="I307" i="2"/>
  <c r="J307" i="2"/>
  <c r="K307" i="2"/>
  <c r="L307" i="2"/>
  <c r="M307" i="2"/>
  <c r="N307" i="2"/>
  <c r="O307" i="2"/>
  <c r="P307" i="2"/>
  <c r="Q307" i="2"/>
  <c r="R307" i="2"/>
  <c r="S307" i="2"/>
  <c r="D308" i="2"/>
  <c r="G308" i="2"/>
  <c r="H308" i="2"/>
  <c r="I308" i="2"/>
  <c r="J308" i="2"/>
  <c r="K308" i="2"/>
  <c r="L308" i="2"/>
  <c r="M308" i="2"/>
  <c r="N308" i="2"/>
  <c r="O308" i="2"/>
  <c r="P308" i="2"/>
  <c r="Q308" i="2"/>
  <c r="R308" i="2"/>
  <c r="S308" i="2"/>
  <c r="D309" i="2"/>
  <c r="E309" i="2" s="1"/>
  <c r="G309" i="2"/>
  <c r="H309" i="2"/>
  <c r="I309" i="2"/>
  <c r="J309" i="2"/>
  <c r="K309" i="2"/>
  <c r="L309" i="2"/>
  <c r="M309" i="2"/>
  <c r="N309" i="2"/>
  <c r="O309" i="2"/>
  <c r="P309" i="2"/>
  <c r="Q309" i="2"/>
  <c r="R309" i="2"/>
  <c r="S309" i="2"/>
  <c r="D310" i="2"/>
  <c r="E310" i="2" s="1"/>
  <c r="G310" i="2"/>
  <c r="H310" i="2"/>
  <c r="I310" i="2"/>
  <c r="J310" i="2"/>
  <c r="K310" i="2"/>
  <c r="L310" i="2"/>
  <c r="M310" i="2"/>
  <c r="N310" i="2"/>
  <c r="O310" i="2"/>
  <c r="P310" i="2"/>
  <c r="Q310" i="2"/>
  <c r="R310" i="2"/>
  <c r="S310" i="2"/>
  <c r="D311" i="2"/>
  <c r="E311" i="2" s="1"/>
  <c r="G311" i="2"/>
  <c r="H311" i="2"/>
  <c r="I311" i="2"/>
  <c r="J311" i="2"/>
  <c r="K311" i="2"/>
  <c r="L311" i="2"/>
  <c r="M311" i="2"/>
  <c r="N311" i="2"/>
  <c r="O311" i="2"/>
  <c r="P311" i="2"/>
  <c r="Q311" i="2"/>
  <c r="R311" i="2"/>
  <c r="S311" i="2"/>
  <c r="D312" i="2"/>
  <c r="E312" i="2" s="1"/>
  <c r="G312" i="2"/>
  <c r="H312" i="2"/>
  <c r="I312" i="2"/>
  <c r="J312" i="2"/>
  <c r="K312" i="2"/>
  <c r="L312" i="2"/>
  <c r="M312" i="2"/>
  <c r="N312" i="2"/>
  <c r="O312" i="2"/>
  <c r="P312" i="2"/>
  <c r="Q312" i="2"/>
  <c r="R312" i="2"/>
  <c r="S312" i="2"/>
  <c r="D313" i="2"/>
  <c r="E313" i="2" s="1"/>
  <c r="G313" i="2"/>
  <c r="H313" i="2"/>
  <c r="I313" i="2"/>
  <c r="J313" i="2"/>
  <c r="K313" i="2"/>
  <c r="L313" i="2"/>
  <c r="M313" i="2"/>
  <c r="N313" i="2"/>
  <c r="O313" i="2"/>
  <c r="P313" i="2"/>
  <c r="Q313" i="2"/>
  <c r="R313" i="2"/>
  <c r="S313" i="2"/>
  <c r="D314" i="2"/>
  <c r="E314" i="2" s="1"/>
  <c r="G314" i="2"/>
  <c r="H314" i="2"/>
  <c r="I314" i="2"/>
  <c r="J314" i="2"/>
  <c r="K314" i="2"/>
  <c r="L314" i="2"/>
  <c r="M314" i="2"/>
  <c r="N314" i="2"/>
  <c r="O314" i="2"/>
  <c r="P314" i="2"/>
  <c r="Q314" i="2"/>
  <c r="R314" i="2"/>
  <c r="S314" i="2"/>
  <c r="D315" i="2"/>
  <c r="E315" i="2" s="1"/>
  <c r="G315" i="2"/>
  <c r="H315" i="2"/>
  <c r="I315" i="2"/>
  <c r="J315" i="2"/>
  <c r="K315" i="2"/>
  <c r="L315" i="2"/>
  <c r="M315" i="2"/>
  <c r="N315" i="2"/>
  <c r="O315" i="2"/>
  <c r="P315" i="2"/>
  <c r="Q315" i="2"/>
  <c r="R315" i="2"/>
  <c r="S315" i="2"/>
  <c r="D316" i="2"/>
  <c r="E316" i="2" s="1"/>
  <c r="G316" i="2"/>
  <c r="H316" i="2"/>
  <c r="I316" i="2"/>
  <c r="J316" i="2"/>
  <c r="K316" i="2"/>
  <c r="L316" i="2"/>
  <c r="M316" i="2"/>
  <c r="N316" i="2"/>
  <c r="O316" i="2"/>
  <c r="P316" i="2"/>
  <c r="Q316" i="2"/>
  <c r="R316" i="2"/>
  <c r="S316" i="2"/>
  <c r="D317" i="2"/>
  <c r="E317" i="2"/>
  <c r="G317" i="2"/>
  <c r="H317" i="2"/>
  <c r="I317" i="2"/>
  <c r="J317" i="2"/>
  <c r="K317" i="2"/>
  <c r="L317" i="2"/>
  <c r="M317" i="2"/>
  <c r="N317" i="2"/>
  <c r="O317" i="2"/>
  <c r="P317" i="2"/>
  <c r="Q317" i="2"/>
  <c r="R317" i="2"/>
  <c r="S317" i="2"/>
  <c r="D318" i="2"/>
  <c r="E318" i="2" s="1"/>
  <c r="G318" i="2"/>
  <c r="H318" i="2"/>
  <c r="I318" i="2"/>
  <c r="J318" i="2"/>
  <c r="K318" i="2"/>
  <c r="L318" i="2"/>
  <c r="M318" i="2"/>
  <c r="N318" i="2"/>
  <c r="O318" i="2"/>
  <c r="P318" i="2"/>
  <c r="Q318" i="2"/>
  <c r="R318" i="2"/>
  <c r="S318" i="2"/>
  <c r="D319" i="2"/>
  <c r="E319" i="2" s="1"/>
  <c r="G319" i="2"/>
  <c r="H319" i="2"/>
  <c r="I319" i="2"/>
  <c r="J319" i="2"/>
  <c r="K319" i="2"/>
  <c r="L319" i="2"/>
  <c r="M319" i="2"/>
  <c r="N319" i="2"/>
  <c r="O319" i="2"/>
  <c r="P319" i="2"/>
  <c r="Q319" i="2"/>
  <c r="R319" i="2"/>
  <c r="S319" i="2"/>
  <c r="D320" i="2"/>
  <c r="E320" i="2" s="1"/>
  <c r="G320" i="2"/>
  <c r="H320" i="2"/>
  <c r="I320" i="2"/>
  <c r="J320" i="2"/>
  <c r="K320" i="2"/>
  <c r="L320" i="2"/>
  <c r="M320" i="2"/>
  <c r="N320" i="2"/>
  <c r="O320" i="2"/>
  <c r="P320" i="2"/>
  <c r="Q320" i="2"/>
  <c r="R320" i="2"/>
  <c r="S320" i="2"/>
  <c r="D321" i="2"/>
  <c r="G321" i="2"/>
  <c r="H321" i="2"/>
  <c r="I321" i="2"/>
  <c r="J321" i="2"/>
  <c r="K321" i="2"/>
  <c r="L321" i="2"/>
  <c r="M321" i="2"/>
  <c r="N321" i="2"/>
  <c r="O321" i="2"/>
  <c r="P321" i="2"/>
  <c r="Q321" i="2"/>
  <c r="R321" i="2"/>
  <c r="S321" i="2"/>
  <c r="D322" i="2"/>
  <c r="G322" i="2"/>
  <c r="H322" i="2"/>
  <c r="I322" i="2"/>
  <c r="J322" i="2"/>
  <c r="K322" i="2"/>
  <c r="L322" i="2"/>
  <c r="M322" i="2"/>
  <c r="N322" i="2"/>
  <c r="O322" i="2"/>
  <c r="P322" i="2"/>
  <c r="Q322" i="2"/>
  <c r="R322" i="2"/>
  <c r="S322" i="2"/>
  <c r="D323" i="2"/>
  <c r="E323" i="2" s="1"/>
  <c r="G323" i="2"/>
  <c r="H323" i="2"/>
  <c r="I323" i="2"/>
  <c r="J323" i="2"/>
  <c r="K323" i="2"/>
  <c r="L323" i="2"/>
  <c r="M323" i="2"/>
  <c r="N323" i="2"/>
  <c r="O323" i="2"/>
  <c r="P323" i="2"/>
  <c r="Q323" i="2"/>
  <c r="R323" i="2"/>
  <c r="S323" i="2"/>
  <c r="D324" i="2"/>
  <c r="G324" i="2"/>
  <c r="H324" i="2"/>
  <c r="I324" i="2"/>
  <c r="J324" i="2"/>
  <c r="K324" i="2"/>
  <c r="L324" i="2"/>
  <c r="M324" i="2"/>
  <c r="N324" i="2"/>
  <c r="O324" i="2"/>
  <c r="P324" i="2"/>
  <c r="Q324" i="2"/>
  <c r="R324" i="2"/>
  <c r="S324" i="2"/>
  <c r="D325" i="2"/>
  <c r="E325" i="2" s="1"/>
  <c r="G325" i="2"/>
  <c r="H325" i="2"/>
  <c r="I325" i="2"/>
  <c r="J325" i="2"/>
  <c r="K325" i="2"/>
  <c r="L325" i="2"/>
  <c r="M325" i="2"/>
  <c r="N325" i="2"/>
  <c r="O325" i="2"/>
  <c r="P325" i="2"/>
  <c r="Q325" i="2"/>
  <c r="R325" i="2"/>
  <c r="S325" i="2"/>
  <c r="D326" i="2"/>
  <c r="E326" i="2" s="1"/>
  <c r="G326" i="2"/>
  <c r="H326" i="2"/>
  <c r="I326" i="2"/>
  <c r="J326" i="2"/>
  <c r="K326" i="2"/>
  <c r="L326" i="2"/>
  <c r="M326" i="2"/>
  <c r="N326" i="2"/>
  <c r="O326" i="2"/>
  <c r="P326" i="2"/>
  <c r="Q326" i="2"/>
  <c r="R326" i="2"/>
  <c r="S326" i="2"/>
  <c r="D327" i="2"/>
  <c r="E327" i="2" s="1"/>
  <c r="G327" i="2"/>
  <c r="H327" i="2"/>
  <c r="I327" i="2"/>
  <c r="J327" i="2"/>
  <c r="K327" i="2"/>
  <c r="L327" i="2"/>
  <c r="M327" i="2"/>
  <c r="N327" i="2"/>
  <c r="O327" i="2"/>
  <c r="P327" i="2"/>
  <c r="Q327" i="2"/>
  <c r="R327" i="2"/>
  <c r="S327" i="2"/>
  <c r="D328" i="2"/>
  <c r="E328" i="2"/>
  <c r="G328" i="2"/>
  <c r="H328" i="2"/>
  <c r="I328" i="2"/>
  <c r="J328" i="2"/>
  <c r="K328" i="2"/>
  <c r="L328" i="2"/>
  <c r="M328" i="2"/>
  <c r="N328" i="2"/>
  <c r="O328" i="2"/>
  <c r="P328" i="2"/>
  <c r="Q328" i="2"/>
  <c r="R328" i="2"/>
  <c r="S328" i="2"/>
  <c r="D329" i="2"/>
  <c r="E329" i="2" s="1"/>
  <c r="G329" i="2"/>
  <c r="H329" i="2"/>
  <c r="I329" i="2"/>
  <c r="J329" i="2"/>
  <c r="K329" i="2"/>
  <c r="L329" i="2"/>
  <c r="M329" i="2"/>
  <c r="N329" i="2"/>
  <c r="O329" i="2"/>
  <c r="P329" i="2"/>
  <c r="Q329" i="2"/>
  <c r="R329" i="2"/>
  <c r="S329" i="2"/>
  <c r="D330" i="2"/>
  <c r="E330" i="2" s="1"/>
  <c r="G330" i="2"/>
  <c r="H330" i="2"/>
  <c r="I330" i="2"/>
  <c r="J330" i="2"/>
  <c r="K330" i="2"/>
  <c r="L330" i="2"/>
  <c r="M330" i="2"/>
  <c r="N330" i="2"/>
  <c r="O330" i="2"/>
  <c r="P330" i="2"/>
  <c r="Q330" i="2"/>
  <c r="R330" i="2"/>
  <c r="S330" i="2"/>
  <c r="D331" i="2"/>
  <c r="E331" i="2" s="1"/>
  <c r="G331" i="2"/>
  <c r="H331" i="2"/>
  <c r="I331" i="2"/>
  <c r="J331" i="2"/>
  <c r="K331" i="2"/>
  <c r="L331" i="2"/>
  <c r="M331" i="2"/>
  <c r="N331" i="2"/>
  <c r="O331" i="2"/>
  <c r="P331" i="2"/>
  <c r="Q331" i="2"/>
  <c r="R331" i="2"/>
  <c r="S331" i="2"/>
  <c r="D332" i="2"/>
  <c r="E332" i="2" s="1"/>
  <c r="G332" i="2"/>
  <c r="H332" i="2"/>
  <c r="I332" i="2"/>
  <c r="J332" i="2"/>
  <c r="K332" i="2"/>
  <c r="L332" i="2"/>
  <c r="M332" i="2"/>
  <c r="N332" i="2"/>
  <c r="O332" i="2"/>
  <c r="P332" i="2"/>
  <c r="Q332" i="2"/>
  <c r="R332" i="2"/>
  <c r="S332" i="2"/>
  <c r="D333" i="2"/>
  <c r="E333" i="2"/>
  <c r="G333" i="2"/>
  <c r="H333" i="2"/>
  <c r="I333" i="2"/>
  <c r="J333" i="2"/>
  <c r="K333" i="2"/>
  <c r="L333" i="2"/>
  <c r="M333" i="2"/>
  <c r="N333" i="2"/>
  <c r="O333" i="2"/>
  <c r="P333" i="2"/>
  <c r="Q333" i="2"/>
  <c r="R333" i="2"/>
  <c r="S333" i="2"/>
  <c r="D334" i="2"/>
  <c r="E334" i="2" s="1"/>
  <c r="G334" i="2"/>
  <c r="H334" i="2"/>
  <c r="I334" i="2"/>
  <c r="J334" i="2"/>
  <c r="K334" i="2"/>
  <c r="L334" i="2"/>
  <c r="M334" i="2"/>
  <c r="N334" i="2"/>
  <c r="O334" i="2"/>
  <c r="P334" i="2"/>
  <c r="Q334" i="2"/>
  <c r="R334" i="2"/>
  <c r="S334" i="2"/>
  <c r="D335" i="2"/>
  <c r="E335" i="2" s="1"/>
  <c r="G335" i="2"/>
  <c r="H335" i="2"/>
  <c r="I335" i="2"/>
  <c r="J335" i="2"/>
  <c r="K335" i="2"/>
  <c r="L335" i="2"/>
  <c r="M335" i="2"/>
  <c r="N335" i="2"/>
  <c r="O335" i="2"/>
  <c r="P335" i="2"/>
  <c r="Q335" i="2"/>
  <c r="R335" i="2"/>
  <c r="S335" i="2"/>
  <c r="D336" i="2"/>
  <c r="E336" i="2" s="1"/>
  <c r="G336" i="2"/>
  <c r="H336" i="2"/>
  <c r="I336" i="2"/>
  <c r="J336" i="2"/>
  <c r="K336" i="2"/>
  <c r="L336" i="2"/>
  <c r="M336" i="2"/>
  <c r="N336" i="2"/>
  <c r="O336" i="2"/>
  <c r="P336" i="2"/>
  <c r="Q336" i="2"/>
  <c r="R336" i="2"/>
  <c r="S336" i="2"/>
  <c r="D337" i="2"/>
  <c r="G337" i="2"/>
  <c r="H337" i="2"/>
  <c r="I337" i="2"/>
  <c r="J337" i="2"/>
  <c r="K337" i="2"/>
  <c r="L337" i="2"/>
  <c r="M337" i="2"/>
  <c r="N337" i="2"/>
  <c r="O337" i="2"/>
  <c r="P337" i="2"/>
  <c r="Q337" i="2"/>
  <c r="R337" i="2"/>
  <c r="S337" i="2"/>
  <c r="D338" i="2"/>
  <c r="G338" i="2"/>
  <c r="H338" i="2"/>
  <c r="I338" i="2"/>
  <c r="J338" i="2"/>
  <c r="K338" i="2"/>
  <c r="L338" i="2"/>
  <c r="M338" i="2"/>
  <c r="N338" i="2"/>
  <c r="O338" i="2"/>
  <c r="P338" i="2"/>
  <c r="Q338" i="2"/>
  <c r="R338" i="2"/>
  <c r="S338" i="2"/>
  <c r="D339" i="2"/>
  <c r="E339" i="2"/>
  <c r="G339" i="2"/>
  <c r="H339" i="2"/>
  <c r="I339" i="2"/>
  <c r="J339" i="2"/>
  <c r="K339" i="2"/>
  <c r="L339" i="2"/>
  <c r="M339" i="2"/>
  <c r="N339" i="2"/>
  <c r="O339" i="2"/>
  <c r="P339" i="2"/>
  <c r="Q339" i="2"/>
  <c r="R339" i="2"/>
  <c r="S339" i="2"/>
  <c r="D340" i="2"/>
  <c r="G340" i="2"/>
  <c r="H340" i="2"/>
  <c r="I340" i="2"/>
  <c r="J340" i="2"/>
  <c r="K340" i="2"/>
  <c r="L340" i="2"/>
  <c r="M340" i="2"/>
  <c r="N340" i="2"/>
  <c r="O340" i="2"/>
  <c r="P340" i="2"/>
  <c r="Q340" i="2"/>
  <c r="R340" i="2"/>
  <c r="S340" i="2"/>
  <c r="D341" i="2"/>
  <c r="E341" i="2" s="1"/>
  <c r="G341" i="2"/>
  <c r="H341" i="2"/>
  <c r="I341" i="2"/>
  <c r="J341" i="2"/>
  <c r="K341" i="2"/>
  <c r="L341" i="2"/>
  <c r="M341" i="2"/>
  <c r="N341" i="2"/>
  <c r="O341" i="2"/>
  <c r="P341" i="2"/>
  <c r="Q341" i="2"/>
  <c r="R341" i="2"/>
  <c r="S341" i="2"/>
  <c r="D342" i="2"/>
  <c r="E342" i="2" s="1"/>
  <c r="G342" i="2"/>
  <c r="H342" i="2"/>
  <c r="I342" i="2"/>
  <c r="J342" i="2"/>
  <c r="K342" i="2"/>
  <c r="L342" i="2"/>
  <c r="M342" i="2"/>
  <c r="N342" i="2"/>
  <c r="O342" i="2"/>
  <c r="P342" i="2"/>
  <c r="Q342" i="2"/>
  <c r="R342" i="2"/>
  <c r="S342" i="2"/>
  <c r="D343" i="2"/>
  <c r="E343" i="2" s="1"/>
  <c r="G343" i="2"/>
  <c r="H343" i="2"/>
  <c r="I343" i="2"/>
  <c r="J343" i="2"/>
  <c r="K343" i="2"/>
  <c r="L343" i="2"/>
  <c r="M343" i="2"/>
  <c r="N343" i="2"/>
  <c r="O343" i="2"/>
  <c r="P343" i="2"/>
  <c r="Q343" i="2"/>
  <c r="R343" i="2"/>
  <c r="S343" i="2"/>
  <c r="D344" i="2"/>
  <c r="E344" i="2"/>
  <c r="G344" i="2"/>
  <c r="H344" i="2"/>
  <c r="I344" i="2"/>
  <c r="J344" i="2"/>
  <c r="K344" i="2"/>
  <c r="L344" i="2"/>
  <c r="M344" i="2"/>
  <c r="N344" i="2"/>
  <c r="O344" i="2"/>
  <c r="P344" i="2"/>
  <c r="Q344" i="2"/>
  <c r="R344" i="2"/>
  <c r="S344" i="2"/>
  <c r="D345" i="2"/>
  <c r="G345" i="2"/>
  <c r="H345" i="2"/>
  <c r="I345" i="2"/>
  <c r="J345" i="2"/>
  <c r="K345" i="2"/>
  <c r="L345" i="2"/>
  <c r="M345" i="2"/>
  <c r="N345" i="2"/>
  <c r="O345" i="2"/>
  <c r="P345" i="2"/>
  <c r="Q345" i="2"/>
  <c r="R345" i="2"/>
  <c r="S345" i="2"/>
  <c r="D346" i="2"/>
  <c r="G346" i="2"/>
  <c r="H346" i="2"/>
  <c r="I346" i="2"/>
  <c r="J346" i="2"/>
  <c r="K346" i="2"/>
  <c r="L346" i="2"/>
  <c r="M346" i="2"/>
  <c r="N346" i="2"/>
  <c r="O346" i="2"/>
  <c r="P346" i="2"/>
  <c r="Q346" i="2"/>
  <c r="R346" i="2"/>
  <c r="S346" i="2"/>
  <c r="D347" i="2"/>
  <c r="E347" i="2" s="1"/>
  <c r="G347" i="2"/>
  <c r="H347" i="2"/>
  <c r="I347" i="2"/>
  <c r="J347" i="2"/>
  <c r="K347" i="2"/>
  <c r="L347" i="2"/>
  <c r="M347" i="2"/>
  <c r="N347" i="2"/>
  <c r="O347" i="2"/>
  <c r="P347" i="2"/>
  <c r="Q347" i="2"/>
  <c r="R347" i="2"/>
  <c r="S347" i="2"/>
  <c r="D348" i="2"/>
  <c r="E348" i="2" s="1"/>
  <c r="G348" i="2"/>
  <c r="H348" i="2"/>
  <c r="I348" i="2"/>
  <c r="J348" i="2"/>
  <c r="K348" i="2"/>
  <c r="L348" i="2"/>
  <c r="M348" i="2"/>
  <c r="N348" i="2"/>
  <c r="O348" i="2"/>
  <c r="P348" i="2"/>
  <c r="Q348" i="2"/>
  <c r="R348" i="2"/>
  <c r="S348" i="2"/>
  <c r="D349" i="2"/>
  <c r="E349" i="2" s="1"/>
  <c r="G349" i="2"/>
  <c r="H349" i="2"/>
  <c r="I349" i="2"/>
  <c r="J349" i="2"/>
  <c r="K349" i="2"/>
  <c r="L349" i="2"/>
  <c r="M349" i="2"/>
  <c r="N349" i="2"/>
  <c r="O349" i="2"/>
  <c r="P349" i="2"/>
  <c r="Q349" i="2"/>
  <c r="R349" i="2"/>
  <c r="S349" i="2"/>
  <c r="D350" i="2"/>
  <c r="E350" i="2" s="1"/>
  <c r="G350" i="2"/>
  <c r="H350" i="2"/>
  <c r="I350" i="2"/>
  <c r="J350" i="2"/>
  <c r="K350" i="2"/>
  <c r="L350" i="2"/>
  <c r="M350" i="2"/>
  <c r="N350" i="2"/>
  <c r="O350" i="2"/>
  <c r="P350" i="2"/>
  <c r="Q350" i="2"/>
  <c r="R350" i="2"/>
  <c r="S350" i="2"/>
  <c r="D351" i="2"/>
  <c r="E351" i="2" s="1"/>
  <c r="G351" i="2"/>
  <c r="H351" i="2"/>
  <c r="I351" i="2"/>
  <c r="J351" i="2"/>
  <c r="K351" i="2"/>
  <c r="L351" i="2"/>
  <c r="M351" i="2"/>
  <c r="N351" i="2"/>
  <c r="O351" i="2"/>
  <c r="P351" i="2"/>
  <c r="Q351" i="2"/>
  <c r="R351" i="2"/>
  <c r="S351" i="2"/>
  <c r="D352" i="2"/>
  <c r="E352" i="2"/>
  <c r="G352" i="2"/>
  <c r="H352" i="2"/>
  <c r="I352" i="2"/>
  <c r="J352" i="2"/>
  <c r="K352" i="2"/>
  <c r="L352" i="2"/>
  <c r="M352" i="2"/>
  <c r="N352" i="2"/>
  <c r="O352" i="2"/>
  <c r="P352" i="2"/>
  <c r="Q352" i="2"/>
  <c r="R352" i="2"/>
  <c r="S352" i="2"/>
  <c r="D353" i="2"/>
  <c r="G353" i="2"/>
  <c r="H353" i="2"/>
  <c r="I353" i="2"/>
  <c r="J353" i="2"/>
  <c r="K353" i="2"/>
  <c r="L353" i="2"/>
  <c r="M353" i="2"/>
  <c r="N353" i="2"/>
  <c r="O353" i="2"/>
  <c r="P353" i="2"/>
  <c r="Q353" i="2"/>
  <c r="R353" i="2"/>
  <c r="S353" i="2"/>
  <c r="D354" i="2"/>
  <c r="G354" i="2"/>
  <c r="H354" i="2"/>
  <c r="I354" i="2"/>
  <c r="J354" i="2"/>
  <c r="K354" i="2"/>
  <c r="L354" i="2"/>
  <c r="M354" i="2"/>
  <c r="N354" i="2"/>
  <c r="O354" i="2"/>
  <c r="P354" i="2"/>
  <c r="Q354" i="2"/>
  <c r="R354" i="2"/>
  <c r="S354" i="2"/>
  <c r="D355" i="2"/>
  <c r="E355" i="2" s="1"/>
  <c r="G355" i="2"/>
  <c r="H355" i="2"/>
  <c r="I355" i="2"/>
  <c r="J355" i="2"/>
  <c r="K355" i="2"/>
  <c r="L355" i="2"/>
  <c r="M355" i="2"/>
  <c r="N355" i="2"/>
  <c r="O355" i="2"/>
  <c r="P355" i="2"/>
  <c r="Q355" i="2"/>
  <c r="R355" i="2"/>
  <c r="S355" i="2"/>
  <c r="D356" i="2"/>
  <c r="E356" i="2" s="1"/>
  <c r="G356" i="2"/>
  <c r="H356" i="2"/>
  <c r="I356" i="2"/>
  <c r="J356" i="2"/>
  <c r="K356" i="2"/>
  <c r="L356" i="2"/>
  <c r="M356" i="2"/>
  <c r="N356" i="2"/>
  <c r="O356" i="2"/>
  <c r="P356" i="2"/>
  <c r="Q356" i="2"/>
  <c r="R356" i="2"/>
  <c r="S356" i="2"/>
  <c r="D357" i="2"/>
  <c r="E357" i="2" s="1"/>
  <c r="G357" i="2"/>
  <c r="H357" i="2"/>
  <c r="I357" i="2"/>
  <c r="J357" i="2"/>
  <c r="K357" i="2"/>
  <c r="L357" i="2"/>
  <c r="M357" i="2"/>
  <c r="N357" i="2"/>
  <c r="O357" i="2"/>
  <c r="P357" i="2"/>
  <c r="Q357" i="2"/>
  <c r="R357" i="2"/>
  <c r="S357" i="2"/>
  <c r="D358" i="2"/>
  <c r="E358" i="2" s="1"/>
  <c r="G358" i="2"/>
  <c r="H358" i="2"/>
  <c r="I358" i="2"/>
  <c r="J358" i="2"/>
  <c r="K358" i="2"/>
  <c r="L358" i="2"/>
  <c r="M358" i="2"/>
  <c r="N358" i="2"/>
  <c r="O358" i="2"/>
  <c r="P358" i="2"/>
  <c r="Q358" i="2"/>
  <c r="R358" i="2"/>
  <c r="S358" i="2"/>
  <c r="D359" i="2"/>
  <c r="E359" i="2"/>
  <c r="G359" i="2"/>
  <c r="H359" i="2"/>
  <c r="I359" i="2"/>
  <c r="J359" i="2"/>
  <c r="K359" i="2"/>
  <c r="L359" i="2"/>
  <c r="M359" i="2"/>
  <c r="N359" i="2"/>
  <c r="O359" i="2"/>
  <c r="P359" i="2"/>
  <c r="Q359" i="2"/>
  <c r="R359" i="2"/>
  <c r="S359" i="2"/>
  <c r="D360" i="2"/>
  <c r="E360" i="2" s="1"/>
  <c r="G360" i="2"/>
  <c r="H360" i="2"/>
  <c r="I360" i="2"/>
  <c r="J360" i="2"/>
  <c r="K360" i="2"/>
  <c r="L360" i="2"/>
  <c r="M360" i="2"/>
  <c r="N360" i="2"/>
  <c r="O360" i="2"/>
  <c r="P360" i="2"/>
  <c r="Q360" i="2"/>
  <c r="R360" i="2"/>
  <c r="S360" i="2"/>
  <c r="D361" i="2"/>
  <c r="G361" i="2"/>
  <c r="H361" i="2"/>
  <c r="I361" i="2"/>
  <c r="J361" i="2"/>
  <c r="K361" i="2"/>
  <c r="L361" i="2"/>
  <c r="M361" i="2"/>
  <c r="N361" i="2"/>
  <c r="O361" i="2"/>
  <c r="P361" i="2"/>
  <c r="Q361" i="2"/>
  <c r="R361" i="2"/>
  <c r="S361" i="2"/>
  <c r="D362" i="2"/>
  <c r="G362" i="2"/>
  <c r="H362" i="2"/>
  <c r="I362" i="2"/>
  <c r="J362" i="2"/>
  <c r="K362" i="2"/>
  <c r="L362" i="2"/>
  <c r="M362" i="2"/>
  <c r="N362" i="2"/>
  <c r="O362" i="2"/>
  <c r="P362" i="2"/>
  <c r="Q362" i="2"/>
  <c r="R362" i="2"/>
  <c r="S362" i="2"/>
  <c r="D363" i="2"/>
  <c r="E363" i="2"/>
  <c r="G363" i="2"/>
  <c r="H363" i="2"/>
  <c r="I363" i="2"/>
  <c r="J363" i="2"/>
  <c r="K363" i="2"/>
  <c r="L363" i="2"/>
  <c r="M363" i="2"/>
  <c r="N363" i="2"/>
  <c r="O363" i="2"/>
  <c r="P363" i="2"/>
  <c r="Q363" i="2"/>
  <c r="R363" i="2"/>
  <c r="S363" i="2"/>
  <c r="D364" i="2"/>
  <c r="E364" i="2" s="1"/>
  <c r="G364" i="2"/>
  <c r="H364" i="2"/>
  <c r="I364" i="2"/>
  <c r="J364" i="2"/>
  <c r="K364" i="2"/>
  <c r="L364" i="2"/>
  <c r="M364" i="2"/>
  <c r="N364" i="2"/>
  <c r="O364" i="2"/>
  <c r="P364" i="2"/>
  <c r="Q364" i="2"/>
  <c r="R364" i="2"/>
  <c r="S364" i="2"/>
  <c r="D365" i="2"/>
  <c r="E365" i="2" s="1"/>
  <c r="G365" i="2"/>
  <c r="H365" i="2"/>
  <c r="I365" i="2"/>
  <c r="J365" i="2"/>
  <c r="K365" i="2"/>
  <c r="L365" i="2"/>
  <c r="M365" i="2"/>
  <c r="N365" i="2"/>
  <c r="O365" i="2"/>
  <c r="P365" i="2"/>
  <c r="Q365" i="2"/>
  <c r="R365" i="2"/>
  <c r="S365" i="2"/>
  <c r="D366" i="2"/>
  <c r="E366" i="2" s="1"/>
  <c r="G366" i="2"/>
  <c r="H366" i="2"/>
  <c r="I366" i="2"/>
  <c r="J366" i="2"/>
  <c r="K366" i="2"/>
  <c r="L366" i="2"/>
  <c r="M366" i="2"/>
  <c r="N366" i="2"/>
  <c r="O366" i="2"/>
  <c r="P366" i="2"/>
  <c r="Q366" i="2"/>
  <c r="R366" i="2"/>
  <c r="S366" i="2"/>
  <c r="D367" i="2"/>
  <c r="E367" i="2"/>
  <c r="G367" i="2"/>
  <c r="H367" i="2"/>
  <c r="I367" i="2"/>
  <c r="J367" i="2"/>
  <c r="K367" i="2"/>
  <c r="L367" i="2"/>
  <c r="M367" i="2"/>
  <c r="N367" i="2"/>
  <c r="O367" i="2"/>
  <c r="P367" i="2"/>
  <c r="Q367" i="2"/>
  <c r="R367" i="2"/>
  <c r="S367" i="2"/>
  <c r="D368" i="2"/>
  <c r="E368" i="2" s="1"/>
  <c r="G368" i="2"/>
  <c r="H368" i="2"/>
  <c r="I368" i="2"/>
  <c r="J368" i="2"/>
  <c r="K368" i="2"/>
  <c r="L368" i="2"/>
  <c r="M368" i="2"/>
  <c r="N368" i="2"/>
  <c r="O368" i="2"/>
  <c r="P368" i="2"/>
  <c r="Q368" i="2"/>
  <c r="R368" i="2"/>
  <c r="S368" i="2"/>
  <c r="D369" i="2"/>
  <c r="G369" i="2"/>
  <c r="H369" i="2"/>
  <c r="I369" i="2"/>
  <c r="J369" i="2"/>
  <c r="K369" i="2"/>
  <c r="L369" i="2"/>
  <c r="M369" i="2"/>
  <c r="N369" i="2"/>
  <c r="O369" i="2"/>
  <c r="P369" i="2"/>
  <c r="Q369" i="2"/>
  <c r="R369" i="2"/>
  <c r="S369" i="2"/>
  <c r="D370" i="2"/>
  <c r="G370" i="2"/>
  <c r="H370" i="2"/>
  <c r="I370" i="2"/>
  <c r="J370" i="2"/>
  <c r="K370" i="2"/>
  <c r="L370" i="2"/>
  <c r="M370" i="2"/>
  <c r="N370" i="2"/>
  <c r="O370" i="2"/>
  <c r="P370" i="2"/>
  <c r="Q370" i="2"/>
  <c r="R370" i="2"/>
  <c r="S370" i="2"/>
  <c r="D371" i="2"/>
  <c r="E371" i="2" s="1"/>
  <c r="G371" i="2"/>
  <c r="H371" i="2"/>
  <c r="I371" i="2"/>
  <c r="J371" i="2"/>
  <c r="K371" i="2"/>
  <c r="L371" i="2"/>
  <c r="M371" i="2"/>
  <c r="N371" i="2"/>
  <c r="O371" i="2"/>
  <c r="P371" i="2"/>
  <c r="Q371" i="2"/>
  <c r="R371" i="2"/>
  <c r="S371" i="2"/>
  <c r="D372" i="2"/>
  <c r="G372" i="2"/>
  <c r="H372" i="2"/>
  <c r="I372" i="2"/>
  <c r="J372" i="2"/>
  <c r="K372" i="2"/>
  <c r="L372" i="2"/>
  <c r="M372" i="2"/>
  <c r="N372" i="2"/>
  <c r="O372" i="2"/>
  <c r="P372" i="2"/>
  <c r="Q372" i="2"/>
  <c r="R372" i="2"/>
  <c r="S372" i="2"/>
  <c r="D373" i="2"/>
  <c r="E373" i="2" s="1"/>
  <c r="G373" i="2"/>
  <c r="H373" i="2"/>
  <c r="I373" i="2"/>
  <c r="J373" i="2"/>
  <c r="K373" i="2"/>
  <c r="L373" i="2"/>
  <c r="M373" i="2"/>
  <c r="N373" i="2"/>
  <c r="O373" i="2"/>
  <c r="P373" i="2"/>
  <c r="Q373" i="2"/>
  <c r="R373" i="2"/>
  <c r="S373" i="2"/>
  <c r="D374" i="2"/>
  <c r="E374" i="2" s="1"/>
  <c r="G374" i="2"/>
  <c r="H374" i="2"/>
  <c r="I374" i="2"/>
  <c r="J374" i="2"/>
  <c r="K374" i="2"/>
  <c r="L374" i="2"/>
  <c r="M374" i="2"/>
  <c r="N374" i="2"/>
  <c r="O374" i="2"/>
  <c r="P374" i="2"/>
  <c r="Q374" i="2"/>
  <c r="R374" i="2"/>
  <c r="S374" i="2"/>
  <c r="D375" i="2"/>
  <c r="E375" i="2"/>
  <c r="G375" i="2"/>
  <c r="H375" i="2"/>
  <c r="I375" i="2"/>
  <c r="J375" i="2"/>
  <c r="K375" i="2"/>
  <c r="L375" i="2"/>
  <c r="M375" i="2"/>
  <c r="N375" i="2"/>
  <c r="O375" i="2"/>
  <c r="P375" i="2"/>
  <c r="Q375" i="2"/>
  <c r="R375" i="2"/>
  <c r="S375" i="2"/>
  <c r="D376" i="2"/>
  <c r="E376" i="2" s="1"/>
  <c r="G376" i="2"/>
  <c r="H376" i="2"/>
  <c r="I376" i="2"/>
  <c r="J376" i="2"/>
  <c r="K376" i="2"/>
  <c r="L376" i="2"/>
  <c r="M376" i="2"/>
  <c r="N376" i="2"/>
  <c r="O376" i="2"/>
  <c r="P376" i="2"/>
  <c r="Q376" i="2"/>
  <c r="R376" i="2"/>
  <c r="S376" i="2"/>
  <c r="D377" i="2"/>
  <c r="G377" i="2"/>
  <c r="H377" i="2"/>
  <c r="I377" i="2"/>
  <c r="J377" i="2"/>
  <c r="K377" i="2"/>
  <c r="L377" i="2"/>
  <c r="M377" i="2"/>
  <c r="N377" i="2"/>
  <c r="O377" i="2"/>
  <c r="P377" i="2"/>
  <c r="Q377" i="2"/>
  <c r="R377" i="2"/>
  <c r="S377" i="2"/>
  <c r="D378" i="2"/>
  <c r="E378" i="2" s="1"/>
  <c r="G378" i="2"/>
  <c r="H378" i="2"/>
  <c r="I378" i="2"/>
  <c r="J378" i="2"/>
  <c r="K378" i="2"/>
  <c r="L378" i="2"/>
  <c r="M378" i="2"/>
  <c r="N378" i="2"/>
  <c r="O378" i="2"/>
  <c r="P378" i="2"/>
  <c r="Q378" i="2"/>
  <c r="R378" i="2"/>
  <c r="S378" i="2"/>
  <c r="D379" i="2"/>
  <c r="E379" i="2" s="1"/>
  <c r="G379" i="2"/>
  <c r="H379" i="2"/>
  <c r="I379" i="2"/>
  <c r="J379" i="2"/>
  <c r="K379" i="2"/>
  <c r="L379" i="2"/>
  <c r="M379" i="2"/>
  <c r="N379" i="2"/>
  <c r="O379" i="2"/>
  <c r="P379" i="2"/>
  <c r="Q379" i="2"/>
  <c r="R379" i="2"/>
  <c r="S379" i="2"/>
  <c r="D380" i="2"/>
  <c r="E380" i="2" s="1"/>
  <c r="G380" i="2"/>
  <c r="H380" i="2"/>
  <c r="I380" i="2"/>
  <c r="J380" i="2"/>
  <c r="K380" i="2"/>
  <c r="L380" i="2"/>
  <c r="M380" i="2"/>
  <c r="N380" i="2"/>
  <c r="O380" i="2"/>
  <c r="P380" i="2"/>
  <c r="Q380" i="2"/>
  <c r="R380" i="2"/>
  <c r="S380" i="2"/>
  <c r="D381" i="2"/>
  <c r="E381" i="2"/>
  <c r="G381" i="2"/>
  <c r="H381" i="2"/>
  <c r="I381" i="2"/>
  <c r="J381" i="2"/>
  <c r="K381" i="2"/>
  <c r="L381" i="2"/>
  <c r="M381" i="2"/>
  <c r="N381" i="2"/>
  <c r="O381" i="2"/>
  <c r="P381" i="2"/>
  <c r="Q381" i="2"/>
  <c r="R381" i="2"/>
  <c r="S381" i="2"/>
  <c r="D382" i="2"/>
  <c r="E382" i="2" s="1"/>
  <c r="G382" i="2"/>
  <c r="H382" i="2"/>
  <c r="I382" i="2"/>
  <c r="J382" i="2"/>
  <c r="K382" i="2"/>
  <c r="L382" i="2"/>
  <c r="M382" i="2"/>
  <c r="N382" i="2"/>
  <c r="O382" i="2"/>
  <c r="P382" i="2"/>
  <c r="Q382" i="2"/>
  <c r="R382" i="2"/>
  <c r="S382" i="2"/>
  <c r="D383" i="2"/>
  <c r="E383" i="2" s="1"/>
  <c r="G383" i="2"/>
  <c r="H383" i="2"/>
  <c r="I383" i="2"/>
  <c r="J383" i="2"/>
  <c r="K383" i="2"/>
  <c r="L383" i="2"/>
  <c r="M383" i="2"/>
  <c r="N383" i="2"/>
  <c r="O383" i="2"/>
  <c r="P383" i="2"/>
  <c r="Q383" i="2"/>
  <c r="R383" i="2"/>
  <c r="S383" i="2"/>
  <c r="D384" i="2"/>
  <c r="E384" i="2" s="1"/>
  <c r="G384" i="2"/>
  <c r="H384" i="2"/>
  <c r="I384" i="2"/>
  <c r="J384" i="2"/>
  <c r="K384" i="2"/>
  <c r="L384" i="2"/>
  <c r="M384" i="2"/>
  <c r="N384" i="2"/>
  <c r="O384" i="2"/>
  <c r="P384" i="2"/>
  <c r="Q384" i="2"/>
  <c r="R384" i="2"/>
  <c r="S384" i="2"/>
  <c r="D385" i="2"/>
  <c r="G385" i="2"/>
  <c r="H385" i="2"/>
  <c r="I385" i="2"/>
  <c r="J385" i="2"/>
  <c r="K385" i="2"/>
  <c r="L385" i="2"/>
  <c r="M385" i="2"/>
  <c r="N385" i="2"/>
  <c r="O385" i="2"/>
  <c r="P385" i="2"/>
  <c r="Q385" i="2"/>
  <c r="R385" i="2"/>
  <c r="S385" i="2"/>
  <c r="D386" i="2"/>
  <c r="G386" i="2"/>
  <c r="H386" i="2"/>
  <c r="I386" i="2"/>
  <c r="J386" i="2"/>
  <c r="K386" i="2"/>
  <c r="L386" i="2"/>
  <c r="M386" i="2"/>
  <c r="N386" i="2"/>
  <c r="O386" i="2"/>
  <c r="P386" i="2"/>
  <c r="Q386" i="2"/>
  <c r="R386" i="2"/>
  <c r="S386" i="2"/>
  <c r="D387" i="2"/>
  <c r="E387" i="2"/>
  <c r="G387" i="2"/>
  <c r="H387" i="2"/>
  <c r="I387" i="2"/>
  <c r="J387" i="2"/>
  <c r="K387" i="2"/>
  <c r="L387" i="2"/>
  <c r="M387" i="2"/>
  <c r="N387" i="2"/>
  <c r="O387" i="2"/>
  <c r="P387" i="2"/>
  <c r="Q387" i="2"/>
  <c r="R387" i="2"/>
  <c r="S387" i="2"/>
  <c r="D388" i="2"/>
  <c r="G388" i="2"/>
  <c r="H388" i="2"/>
  <c r="I388" i="2"/>
  <c r="J388" i="2"/>
  <c r="K388" i="2"/>
  <c r="L388" i="2"/>
  <c r="M388" i="2"/>
  <c r="N388" i="2"/>
  <c r="O388" i="2"/>
  <c r="P388" i="2"/>
  <c r="Q388" i="2"/>
  <c r="R388" i="2"/>
  <c r="S388" i="2"/>
  <c r="D389" i="2"/>
  <c r="E389" i="2" s="1"/>
  <c r="G389" i="2"/>
  <c r="H389" i="2"/>
  <c r="I389" i="2"/>
  <c r="J389" i="2"/>
  <c r="K389" i="2"/>
  <c r="L389" i="2"/>
  <c r="M389" i="2"/>
  <c r="N389" i="2"/>
  <c r="O389" i="2"/>
  <c r="P389" i="2"/>
  <c r="Q389" i="2"/>
  <c r="R389" i="2"/>
  <c r="S389" i="2"/>
  <c r="D390" i="2"/>
  <c r="E390" i="2" s="1"/>
  <c r="G390" i="2"/>
  <c r="H390" i="2"/>
  <c r="I390" i="2"/>
  <c r="J390" i="2"/>
  <c r="K390" i="2"/>
  <c r="L390" i="2"/>
  <c r="M390" i="2"/>
  <c r="N390" i="2"/>
  <c r="O390" i="2"/>
  <c r="P390" i="2"/>
  <c r="Q390" i="2"/>
  <c r="R390" i="2"/>
  <c r="S390" i="2"/>
  <c r="D391" i="2"/>
  <c r="E391" i="2" s="1"/>
  <c r="G391" i="2"/>
  <c r="H391" i="2"/>
  <c r="I391" i="2"/>
  <c r="J391" i="2"/>
  <c r="K391" i="2"/>
  <c r="L391" i="2"/>
  <c r="M391" i="2"/>
  <c r="N391" i="2"/>
  <c r="O391" i="2"/>
  <c r="P391" i="2"/>
  <c r="Q391" i="2"/>
  <c r="R391" i="2"/>
  <c r="S391" i="2"/>
  <c r="D392" i="2"/>
  <c r="E392" i="2" s="1"/>
  <c r="G392" i="2"/>
  <c r="H392" i="2"/>
  <c r="I392" i="2"/>
  <c r="J392" i="2"/>
  <c r="K392" i="2"/>
  <c r="L392" i="2"/>
  <c r="M392" i="2"/>
  <c r="N392" i="2"/>
  <c r="O392" i="2"/>
  <c r="P392" i="2"/>
  <c r="Q392" i="2"/>
  <c r="R392" i="2"/>
  <c r="S392" i="2"/>
  <c r="D393" i="2"/>
  <c r="G393" i="2"/>
  <c r="H393" i="2"/>
  <c r="I393" i="2"/>
  <c r="J393" i="2"/>
  <c r="K393" i="2"/>
  <c r="L393" i="2"/>
  <c r="M393" i="2"/>
  <c r="N393" i="2"/>
  <c r="O393" i="2"/>
  <c r="P393" i="2"/>
  <c r="Q393" i="2"/>
  <c r="R393" i="2"/>
  <c r="S393" i="2"/>
  <c r="D394" i="2"/>
  <c r="E394" i="2" s="1"/>
  <c r="G394" i="2"/>
  <c r="H394" i="2"/>
  <c r="I394" i="2"/>
  <c r="J394" i="2"/>
  <c r="K394" i="2"/>
  <c r="L394" i="2"/>
  <c r="M394" i="2"/>
  <c r="N394" i="2"/>
  <c r="O394" i="2"/>
  <c r="P394" i="2"/>
  <c r="Q394" i="2"/>
  <c r="R394" i="2"/>
  <c r="S394" i="2"/>
  <c r="D395" i="2"/>
  <c r="E395" i="2"/>
  <c r="G395" i="2"/>
  <c r="H395" i="2"/>
  <c r="I395" i="2"/>
  <c r="J395" i="2"/>
  <c r="K395" i="2"/>
  <c r="L395" i="2"/>
  <c r="M395" i="2"/>
  <c r="N395" i="2"/>
  <c r="O395" i="2"/>
  <c r="P395" i="2"/>
  <c r="Q395" i="2"/>
  <c r="R395" i="2"/>
  <c r="S395" i="2"/>
  <c r="D396" i="2"/>
  <c r="E396" i="2" s="1"/>
  <c r="G396" i="2"/>
  <c r="H396" i="2"/>
  <c r="I396" i="2"/>
  <c r="J396" i="2"/>
  <c r="K396" i="2"/>
  <c r="L396" i="2"/>
  <c r="M396" i="2"/>
  <c r="N396" i="2"/>
  <c r="O396" i="2"/>
  <c r="P396" i="2"/>
  <c r="Q396" i="2"/>
  <c r="R396" i="2"/>
  <c r="S396" i="2"/>
  <c r="D397" i="2"/>
  <c r="E397" i="2" s="1"/>
  <c r="G397" i="2"/>
  <c r="H397" i="2"/>
  <c r="I397" i="2"/>
  <c r="J397" i="2"/>
  <c r="K397" i="2"/>
  <c r="L397" i="2"/>
  <c r="M397" i="2"/>
  <c r="N397" i="2"/>
  <c r="O397" i="2"/>
  <c r="P397" i="2"/>
  <c r="Q397" i="2"/>
  <c r="R397" i="2"/>
  <c r="S397" i="2"/>
  <c r="D398" i="2"/>
  <c r="E398" i="2" s="1"/>
  <c r="G398" i="2"/>
  <c r="H398" i="2"/>
  <c r="I398" i="2"/>
  <c r="J398" i="2"/>
  <c r="K398" i="2"/>
  <c r="L398" i="2"/>
  <c r="M398" i="2"/>
  <c r="N398" i="2"/>
  <c r="O398" i="2"/>
  <c r="P398" i="2"/>
  <c r="Q398" i="2"/>
  <c r="R398" i="2"/>
  <c r="S398" i="2"/>
  <c r="D399" i="2"/>
  <c r="E399" i="2" s="1"/>
  <c r="G399" i="2"/>
  <c r="H399" i="2"/>
  <c r="I399" i="2"/>
  <c r="J399" i="2"/>
  <c r="K399" i="2"/>
  <c r="L399" i="2"/>
  <c r="M399" i="2"/>
  <c r="N399" i="2"/>
  <c r="O399" i="2"/>
  <c r="P399" i="2"/>
  <c r="Q399" i="2"/>
  <c r="R399" i="2"/>
  <c r="S399" i="2"/>
  <c r="D400" i="2"/>
  <c r="G400" i="2"/>
  <c r="H400" i="2"/>
  <c r="I400" i="2"/>
  <c r="J400" i="2"/>
  <c r="K400" i="2"/>
  <c r="L400" i="2"/>
  <c r="M400" i="2"/>
  <c r="N400" i="2"/>
  <c r="O400" i="2"/>
  <c r="P400" i="2"/>
  <c r="Q400" i="2"/>
  <c r="R400" i="2"/>
  <c r="S400" i="2"/>
  <c r="D401" i="2"/>
  <c r="G401" i="2"/>
  <c r="H401" i="2"/>
  <c r="I401" i="2"/>
  <c r="J401" i="2"/>
  <c r="K401" i="2"/>
  <c r="L401" i="2"/>
  <c r="M401" i="2"/>
  <c r="N401" i="2"/>
  <c r="O401" i="2"/>
  <c r="P401" i="2"/>
  <c r="Q401" i="2"/>
  <c r="R401" i="2"/>
  <c r="S401" i="2"/>
  <c r="D402" i="2"/>
  <c r="G402" i="2"/>
  <c r="H402" i="2"/>
  <c r="I402" i="2"/>
  <c r="J402" i="2"/>
  <c r="K402" i="2"/>
  <c r="L402" i="2"/>
  <c r="M402" i="2"/>
  <c r="N402" i="2"/>
  <c r="O402" i="2"/>
  <c r="P402" i="2"/>
  <c r="Q402" i="2"/>
  <c r="R402" i="2"/>
  <c r="S402" i="2"/>
  <c r="D403" i="2"/>
  <c r="E403" i="2"/>
  <c r="G403" i="2"/>
  <c r="H403" i="2"/>
  <c r="I403" i="2"/>
  <c r="J403" i="2"/>
  <c r="K403" i="2"/>
  <c r="L403" i="2"/>
  <c r="M403" i="2"/>
  <c r="N403" i="2"/>
  <c r="O403" i="2"/>
  <c r="P403" i="2"/>
  <c r="Q403" i="2"/>
  <c r="R403" i="2"/>
  <c r="S403" i="2"/>
  <c r="D404" i="2"/>
  <c r="G404" i="2"/>
  <c r="H404" i="2"/>
  <c r="I404" i="2"/>
  <c r="J404" i="2"/>
  <c r="K404" i="2"/>
  <c r="L404" i="2"/>
  <c r="M404" i="2"/>
  <c r="N404" i="2"/>
  <c r="O404" i="2"/>
  <c r="P404" i="2"/>
  <c r="Q404" i="2"/>
  <c r="R404" i="2"/>
  <c r="S404" i="2"/>
  <c r="D405" i="2"/>
  <c r="E405" i="2" s="1"/>
  <c r="G405" i="2"/>
  <c r="H405" i="2"/>
  <c r="I405" i="2"/>
  <c r="J405" i="2"/>
  <c r="K405" i="2"/>
  <c r="L405" i="2"/>
  <c r="M405" i="2"/>
  <c r="N405" i="2"/>
  <c r="O405" i="2"/>
  <c r="P405" i="2"/>
  <c r="Q405" i="2"/>
  <c r="R405" i="2"/>
  <c r="S405" i="2"/>
  <c r="D406" i="2"/>
  <c r="E406" i="2" s="1"/>
  <c r="G406" i="2"/>
  <c r="H406" i="2"/>
  <c r="I406" i="2"/>
  <c r="J406" i="2"/>
  <c r="K406" i="2"/>
  <c r="L406" i="2"/>
  <c r="M406" i="2"/>
  <c r="N406" i="2"/>
  <c r="O406" i="2"/>
  <c r="P406" i="2"/>
  <c r="Q406" i="2"/>
  <c r="R406" i="2"/>
  <c r="S406" i="2"/>
  <c r="D407" i="2"/>
  <c r="E407" i="2" s="1"/>
  <c r="G407" i="2"/>
  <c r="H407" i="2"/>
  <c r="I407" i="2"/>
  <c r="J407" i="2"/>
  <c r="K407" i="2"/>
  <c r="L407" i="2"/>
  <c r="M407" i="2"/>
  <c r="N407" i="2"/>
  <c r="O407" i="2"/>
  <c r="P407" i="2"/>
  <c r="Q407" i="2"/>
  <c r="R407" i="2"/>
  <c r="S407" i="2"/>
  <c r="D408" i="2"/>
  <c r="E408" i="2"/>
  <c r="G408" i="2"/>
  <c r="H408" i="2"/>
  <c r="I408" i="2"/>
  <c r="J408" i="2"/>
  <c r="K408" i="2"/>
  <c r="L408" i="2"/>
  <c r="M408" i="2"/>
  <c r="N408" i="2"/>
  <c r="O408" i="2"/>
  <c r="P408" i="2"/>
  <c r="Q408" i="2"/>
  <c r="R408" i="2"/>
  <c r="S408" i="2"/>
  <c r="D409" i="2"/>
  <c r="G409" i="2"/>
  <c r="H409" i="2"/>
  <c r="I409" i="2"/>
  <c r="J409" i="2"/>
  <c r="K409" i="2"/>
  <c r="L409" i="2"/>
  <c r="M409" i="2"/>
  <c r="N409" i="2"/>
  <c r="O409" i="2"/>
  <c r="P409" i="2"/>
  <c r="Q409" i="2"/>
  <c r="R409" i="2"/>
  <c r="S409" i="2"/>
  <c r="D410" i="2"/>
  <c r="E410" i="2" s="1"/>
  <c r="G410" i="2"/>
  <c r="H410" i="2"/>
  <c r="I410" i="2"/>
  <c r="J410" i="2"/>
  <c r="K410" i="2"/>
  <c r="L410" i="2"/>
  <c r="M410" i="2"/>
  <c r="N410" i="2"/>
  <c r="O410" i="2"/>
  <c r="P410" i="2"/>
  <c r="Q410" i="2"/>
  <c r="R410" i="2"/>
  <c r="S410" i="2"/>
  <c r="D411" i="2"/>
  <c r="E411" i="2" s="1"/>
  <c r="G411" i="2"/>
  <c r="H411" i="2"/>
  <c r="I411" i="2"/>
  <c r="J411" i="2"/>
  <c r="K411" i="2"/>
  <c r="L411" i="2"/>
  <c r="M411" i="2"/>
  <c r="N411" i="2"/>
  <c r="O411" i="2"/>
  <c r="P411" i="2"/>
  <c r="Q411" i="2"/>
  <c r="R411" i="2"/>
  <c r="S411" i="2"/>
  <c r="D412" i="2"/>
  <c r="E412" i="2" s="1"/>
  <c r="G412" i="2"/>
  <c r="H412" i="2"/>
  <c r="I412" i="2"/>
  <c r="J412" i="2"/>
  <c r="K412" i="2"/>
  <c r="L412" i="2"/>
  <c r="M412" i="2"/>
  <c r="N412" i="2"/>
  <c r="O412" i="2"/>
  <c r="P412" i="2"/>
  <c r="Q412" i="2"/>
  <c r="R412" i="2"/>
  <c r="S412" i="2"/>
  <c r="D413" i="2"/>
  <c r="E413" i="2" s="1"/>
  <c r="G413" i="2"/>
  <c r="H413" i="2"/>
  <c r="I413" i="2"/>
  <c r="J413" i="2"/>
  <c r="K413" i="2"/>
  <c r="L413" i="2"/>
  <c r="M413" i="2"/>
  <c r="N413" i="2"/>
  <c r="O413" i="2"/>
  <c r="P413" i="2"/>
  <c r="Q413" i="2"/>
  <c r="R413" i="2"/>
  <c r="S413" i="2"/>
  <c r="D414" i="2"/>
  <c r="E414" i="2" s="1"/>
  <c r="G414" i="2"/>
  <c r="H414" i="2"/>
  <c r="I414" i="2"/>
  <c r="J414" i="2"/>
  <c r="K414" i="2"/>
  <c r="L414" i="2"/>
  <c r="M414" i="2"/>
  <c r="N414" i="2"/>
  <c r="O414" i="2"/>
  <c r="P414" i="2"/>
  <c r="Q414" i="2"/>
  <c r="R414" i="2"/>
  <c r="S414" i="2"/>
  <c r="D415" i="2"/>
  <c r="E415" i="2" s="1"/>
  <c r="G415" i="2"/>
  <c r="H415" i="2"/>
  <c r="I415" i="2"/>
  <c r="J415" i="2"/>
  <c r="K415" i="2"/>
  <c r="L415" i="2"/>
  <c r="M415" i="2"/>
  <c r="N415" i="2"/>
  <c r="O415" i="2"/>
  <c r="P415" i="2"/>
  <c r="Q415" i="2"/>
  <c r="R415" i="2"/>
  <c r="S415" i="2"/>
  <c r="D416" i="2"/>
  <c r="G416" i="2"/>
  <c r="H416" i="2"/>
  <c r="I416" i="2"/>
  <c r="J416" i="2"/>
  <c r="K416" i="2"/>
  <c r="L416" i="2"/>
  <c r="M416" i="2"/>
  <c r="N416" i="2"/>
  <c r="O416" i="2"/>
  <c r="P416" i="2"/>
  <c r="Q416" i="2"/>
  <c r="R416" i="2"/>
  <c r="S416" i="2"/>
  <c r="D417" i="2"/>
  <c r="G417" i="2"/>
  <c r="H417" i="2"/>
  <c r="I417" i="2"/>
  <c r="J417" i="2"/>
  <c r="K417" i="2"/>
  <c r="L417" i="2"/>
  <c r="M417" i="2"/>
  <c r="N417" i="2"/>
  <c r="O417" i="2"/>
  <c r="P417" i="2"/>
  <c r="Q417" i="2"/>
  <c r="R417" i="2"/>
  <c r="S417" i="2"/>
  <c r="D418" i="2"/>
  <c r="E418" i="2"/>
  <c r="G418" i="2"/>
  <c r="H418" i="2"/>
  <c r="I418" i="2"/>
  <c r="J418" i="2"/>
  <c r="K418" i="2"/>
  <c r="L418" i="2"/>
  <c r="M418" i="2"/>
  <c r="N418" i="2"/>
  <c r="O418" i="2"/>
  <c r="P418" i="2"/>
  <c r="Q418" i="2"/>
  <c r="R418" i="2"/>
  <c r="S418" i="2"/>
  <c r="D419" i="2"/>
  <c r="E419" i="2" s="1"/>
  <c r="G419" i="2"/>
  <c r="H419" i="2"/>
  <c r="I419" i="2"/>
  <c r="J419" i="2"/>
  <c r="K419" i="2"/>
  <c r="L419" i="2"/>
  <c r="M419" i="2"/>
  <c r="N419" i="2"/>
  <c r="O419" i="2"/>
  <c r="P419" i="2"/>
  <c r="Q419" i="2"/>
  <c r="R419" i="2"/>
  <c r="S419" i="2"/>
  <c r="D420" i="2"/>
  <c r="E420" i="2" s="1"/>
  <c r="G420" i="2"/>
  <c r="H420" i="2"/>
  <c r="I420" i="2"/>
  <c r="J420" i="2"/>
  <c r="K420" i="2"/>
  <c r="L420" i="2"/>
  <c r="M420" i="2"/>
  <c r="N420" i="2"/>
  <c r="O420" i="2"/>
  <c r="P420" i="2"/>
  <c r="Q420" i="2"/>
  <c r="R420" i="2"/>
  <c r="S420" i="2"/>
  <c r="D421" i="2"/>
  <c r="E421" i="2" s="1"/>
  <c r="G421" i="2"/>
  <c r="H421" i="2"/>
  <c r="I421" i="2"/>
  <c r="J421" i="2"/>
  <c r="K421" i="2"/>
  <c r="L421" i="2"/>
  <c r="M421" i="2"/>
  <c r="N421" i="2"/>
  <c r="O421" i="2"/>
  <c r="P421" i="2"/>
  <c r="Q421" i="2"/>
  <c r="R421" i="2"/>
  <c r="S421" i="2"/>
  <c r="D422" i="2"/>
  <c r="E422" i="2" s="1"/>
  <c r="G422" i="2"/>
  <c r="H422" i="2"/>
  <c r="I422" i="2"/>
  <c r="J422" i="2"/>
  <c r="K422" i="2"/>
  <c r="L422" i="2"/>
  <c r="M422" i="2"/>
  <c r="N422" i="2"/>
  <c r="O422" i="2"/>
  <c r="P422" i="2"/>
  <c r="Q422" i="2"/>
  <c r="R422" i="2"/>
  <c r="S422" i="2"/>
  <c r="D423" i="2"/>
  <c r="E423" i="2"/>
  <c r="G423" i="2"/>
  <c r="H423" i="2"/>
  <c r="I423" i="2"/>
  <c r="J423" i="2"/>
  <c r="K423" i="2"/>
  <c r="L423" i="2"/>
  <c r="M423" i="2"/>
  <c r="N423" i="2"/>
  <c r="O423" i="2"/>
  <c r="P423" i="2"/>
  <c r="Q423" i="2"/>
  <c r="R423" i="2"/>
  <c r="S423" i="2"/>
  <c r="D424" i="2"/>
  <c r="G424" i="2"/>
  <c r="H424" i="2"/>
  <c r="I424" i="2"/>
  <c r="J424" i="2"/>
  <c r="K424" i="2"/>
  <c r="L424" i="2"/>
  <c r="M424" i="2"/>
  <c r="N424" i="2"/>
  <c r="O424" i="2"/>
  <c r="P424" i="2"/>
  <c r="Q424" i="2"/>
  <c r="R424" i="2"/>
  <c r="S424" i="2"/>
  <c r="D425" i="2"/>
  <c r="G425" i="2"/>
  <c r="H425" i="2"/>
  <c r="I425" i="2"/>
  <c r="J425" i="2"/>
  <c r="K425" i="2"/>
  <c r="L425" i="2"/>
  <c r="M425" i="2"/>
  <c r="N425" i="2"/>
  <c r="O425" i="2"/>
  <c r="P425" i="2"/>
  <c r="Q425" i="2"/>
  <c r="R425" i="2"/>
  <c r="S425" i="2"/>
  <c r="D426" i="2"/>
  <c r="E426" i="2" s="1"/>
  <c r="G426" i="2"/>
  <c r="H426" i="2"/>
  <c r="I426" i="2"/>
  <c r="J426" i="2"/>
  <c r="K426" i="2"/>
  <c r="L426" i="2"/>
  <c r="M426" i="2"/>
  <c r="N426" i="2"/>
  <c r="O426" i="2"/>
  <c r="P426" i="2"/>
  <c r="Q426" i="2"/>
  <c r="R426" i="2"/>
  <c r="S426" i="2"/>
  <c r="D427" i="2"/>
  <c r="E427" i="2" s="1"/>
  <c r="G427" i="2"/>
  <c r="H427" i="2"/>
  <c r="I427" i="2"/>
  <c r="J427" i="2"/>
  <c r="K427" i="2"/>
  <c r="L427" i="2"/>
  <c r="M427" i="2"/>
  <c r="N427" i="2"/>
  <c r="O427" i="2"/>
  <c r="P427" i="2"/>
  <c r="Q427" i="2"/>
  <c r="R427" i="2"/>
  <c r="S427" i="2"/>
  <c r="D428" i="2"/>
  <c r="E428" i="2"/>
  <c r="G428" i="2"/>
  <c r="H428" i="2"/>
  <c r="I428" i="2"/>
  <c r="J428" i="2"/>
  <c r="K428" i="2"/>
  <c r="L428" i="2"/>
  <c r="M428" i="2"/>
  <c r="N428" i="2"/>
  <c r="O428" i="2"/>
  <c r="P428" i="2"/>
  <c r="Q428" i="2"/>
  <c r="R428" i="2"/>
  <c r="S428" i="2"/>
  <c r="D429" i="2"/>
  <c r="E429" i="2" s="1"/>
  <c r="G429" i="2"/>
  <c r="H429" i="2"/>
  <c r="I429" i="2"/>
  <c r="J429" i="2"/>
  <c r="K429" i="2"/>
  <c r="L429" i="2"/>
  <c r="M429" i="2"/>
  <c r="N429" i="2"/>
  <c r="O429" i="2"/>
  <c r="P429" i="2"/>
  <c r="Q429" i="2"/>
  <c r="R429" i="2"/>
  <c r="S429" i="2"/>
  <c r="D430" i="2"/>
  <c r="E430" i="2" s="1"/>
  <c r="G430" i="2"/>
  <c r="H430" i="2"/>
  <c r="I430" i="2"/>
  <c r="J430" i="2"/>
  <c r="K430" i="2"/>
  <c r="L430" i="2"/>
  <c r="M430" i="2"/>
  <c r="N430" i="2"/>
  <c r="O430" i="2"/>
  <c r="P430" i="2"/>
  <c r="Q430" i="2"/>
  <c r="R430" i="2"/>
  <c r="S430" i="2"/>
  <c r="D431" i="2"/>
  <c r="E431" i="2" s="1"/>
  <c r="G431" i="2"/>
  <c r="H431" i="2"/>
  <c r="I431" i="2"/>
  <c r="J431" i="2"/>
  <c r="K431" i="2"/>
  <c r="L431" i="2"/>
  <c r="M431" i="2"/>
  <c r="N431" i="2"/>
  <c r="O431" i="2"/>
  <c r="P431" i="2"/>
  <c r="Q431" i="2"/>
  <c r="R431" i="2"/>
  <c r="S431" i="2"/>
  <c r="D432" i="2"/>
  <c r="G432" i="2"/>
  <c r="H432" i="2"/>
  <c r="I432" i="2"/>
  <c r="J432" i="2"/>
  <c r="K432" i="2"/>
  <c r="L432" i="2"/>
  <c r="M432" i="2"/>
  <c r="N432" i="2"/>
  <c r="O432" i="2"/>
  <c r="P432" i="2"/>
  <c r="Q432" i="2"/>
  <c r="R432" i="2"/>
  <c r="S432" i="2"/>
  <c r="D433" i="2"/>
  <c r="G433" i="2"/>
  <c r="H433" i="2"/>
  <c r="I433" i="2"/>
  <c r="J433" i="2"/>
  <c r="K433" i="2"/>
  <c r="L433" i="2"/>
  <c r="M433" i="2"/>
  <c r="N433" i="2"/>
  <c r="O433" i="2"/>
  <c r="P433" i="2"/>
  <c r="Q433" i="2"/>
  <c r="R433" i="2"/>
  <c r="S433" i="2"/>
  <c r="D434" i="2"/>
  <c r="E434" i="2"/>
  <c r="G434" i="2"/>
  <c r="H434" i="2"/>
  <c r="I434" i="2"/>
  <c r="J434" i="2"/>
  <c r="K434" i="2"/>
  <c r="L434" i="2"/>
  <c r="M434" i="2"/>
  <c r="N434" i="2"/>
  <c r="O434" i="2"/>
  <c r="P434" i="2"/>
  <c r="Q434" i="2"/>
  <c r="R434" i="2"/>
  <c r="S434" i="2"/>
  <c r="D435" i="2"/>
  <c r="E435" i="2" s="1"/>
  <c r="G435" i="2"/>
  <c r="H435" i="2"/>
  <c r="I435" i="2"/>
  <c r="J435" i="2"/>
  <c r="K435" i="2"/>
  <c r="L435" i="2"/>
  <c r="M435" i="2"/>
  <c r="N435" i="2"/>
  <c r="O435" i="2"/>
  <c r="P435" i="2"/>
  <c r="Q435" i="2"/>
  <c r="R435" i="2"/>
  <c r="S435" i="2"/>
  <c r="D436" i="2"/>
  <c r="E436" i="2" s="1"/>
  <c r="G436" i="2"/>
  <c r="H436" i="2"/>
  <c r="I436" i="2"/>
  <c r="J436" i="2"/>
  <c r="K436" i="2"/>
  <c r="L436" i="2"/>
  <c r="M436" i="2"/>
  <c r="N436" i="2"/>
  <c r="O436" i="2"/>
  <c r="P436" i="2"/>
  <c r="Q436" i="2"/>
  <c r="R436" i="2"/>
  <c r="S436" i="2"/>
  <c r="D437" i="2"/>
  <c r="E437" i="2" s="1"/>
  <c r="G437" i="2"/>
  <c r="H437" i="2"/>
  <c r="I437" i="2"/>
  <c r="J437" i="2"/>
  <c r="K437" i="2"/>
  <c r="L437" i="2"/>
  <c r="M437" i="2"/>
  <c r="N437" i="2"/>
  <c r="O437" i="2"/>
  <c r="P437" i="2"/>
  <c r="Q437" i="2"/>
  <c r="R437" i="2"/>
  <c r="S437" i="2"/>
  <c r="D438" i="2"/>
  <c r="E438" i="2" s="1"/>
  <c r="G438" i="2"/>
  <c r="H438" i="2"/>
  <c r="I438" i="2"/>
  <c r="J438" i="2"/>
  <c r="K438" i="2"/>
  <c r="L438" i="2"/>
  <c r="M438" i="2"/>
  <c r="N438" i="2"/>
  <c r="O438" i="2"/>
  <c r="P438" i="2"/>
  <c r="Q438" i="2"/>
  <c r="R438" i="2"/>
  <c r="S438" i="2"/>
  <c r="D439" i="2"/>
  <c r="E439" i="2"/>
  <c r="G439" i="2"/>
  <c r="H439" i="2"/>
  <c r="I439" i="2"/>
  <c r="J439" i="2"/>
  <c r="K439" i="2"/>
  <c r="L439" i="2"/>
  <c r="M439" i="2"/>
  <c r="N439" i="2"/>
  <c r="O439" i="2"/>
  <c r="P439" i="2"/>
  <c r="Q439" i="2"/>
  <c r="R439" i="2"/>
  <c r="S439" i="2"/>
  <c r="D440" i="2"/>
  <c r="G440" i="2"/>
  <c r="H440" i="2"/>
  <c r="I440" i="2"/>
  <c r="J440" i="2"/>
  <c r="K440" i="2"/>
  <c r="L440" i="2"/>
  <c r="M440" i="2"/>
  <c r="N440" i="2"/>
  <c r="O440" i="2"/>
  <c r="P440" i="2"/>
  <c r="Q440" i="2"/>
  <c r="R440" i="2"/>
  <c r="S440" i="2"/>
  <c r="D441" i="2"/>
  <c r="G441" i="2"/>
  <c r="H441" i="2"/>
  <c r="I441" i="2"/>
  <c r="J441" i="2"/>
  <c r="K441" i="2"/>
  <c r="L441" i="2"/>
  <c r="M441" i="2"/>
  <c r="N441" i="2"/>
  <c r="O441" i="2"/>
  <c r="P441" i="2"/>
  <c r="Q441" i="2"/>
  <c r="R441" i="2"/>
  <c r="S441" i="2"/>
  <c r="D442" i="2"/>
  <c r="E442" i="2" s="1"/>
  <c r="G442" i="2"/>
  <c r="H442" i="2"/>
  <c r="I442" i="2"/>
  <c r="J442" i="2"/>
  <c r="K442" i="2"/>
  <c r="L442" i="2"/>
  <c r="M442" i="2"/>
  <c r="N442" i="2"/>
  <c r="O442" i="2"/>
  <c r="P442" i="2"/>
  <c r="Q442" i="2"/>
  <c r="R442" i="2"/>
  <c r="S442" i="2"/>
  <c r="D443" i="2"/>
  <c r="E443" i="2" s="1"/>
  <c r="G443" i="2"/>
  <c r="H443" i="2"/>
  <c r="I443" i="2"/>
  <c r="J443" i="2"/>
  <c r="K443" i="2"/>
  <c r="L443" i="2"/>
  <c r="M443" i="2"/>
  <c r="N443" i="2"/>
  <c r="O443" i="2"/>
  <c r="P443" i="2"/>
  <c r="Q443" i="2"/>
  <c r="R443" i="2"/>
  <c r="S443" i="2"/>
  <c r="D444" i="2"/>
  <c r="E444" i="2"/>
  <c r="G444" i="2"/>
  <c r="H444" i="2"/>
  <c r="I444" i="2"/>
  <c r="J444" i="2"/>
  <c r="K444" i="2"/>
  <c r="L444" i="2"/>
  <c r="M444" i="2"/>
  <c r="N444" i="2"/>
  <c r="O444" i="2"/>
  <c r="P444" i="2"/>
  <c r="Q444" i="2"/>
  <c r="R444" i="2"/>
  <c r="S444" i="2"/>
  <c r="D445" i="2"/>
  <c r="E445" i="2" s="1"/>
  <c r="G445" i="2"/>
  <c r="H445" i="2"/>
  <c r="I445" i="2"/>
  <c r="J445" i="2"/>
  <c r="K445" i="2"/>
  <c r="L445" i="2"/>
  <c r="M445" i="2"/>
  <c r="N445" i="2"/>
  <c r="O445" i="2"/>
  <c r="P445" i="2"/>
  <c r="Q445" i="2"/>
  <c r="R445" i="2"/>
  <c r="S445" i="2"/>
  <c r="D446" i="2"/>
  <c r="E446" i="2" s="1"/>
  <c r="G446" i="2"/>
  <c r="H446" i="2"/>
  <c r="I446" i="2"/>
  <c r="J446" i="2"/>
  <c r="K446" i="2"/>
  <c r="L446" i="2"/>
  <c r="M446" i="2"/>
  <c r="N446" i="2"/>
  <c r="O446" i="2"/>
  <c r="P446" i="2"/>
  <c r="Q446" i="2"/>
  <c r="R446" i="2"/>
  <c r="S446" i="2"/>
  <c r="D447" i="2"/>
  <c r="E447" i="2"/>
  <c r="G447" i="2"/>
  <c r="H447" i="2"/>
  <c r="I447" i="2"/>
  <c r="J447" i="2"/>
  <c r="K447" i="2"/>
  <c r="L447" i="2"/>
  <c r="M447" i="2"/>
  <c r="N447" i="2"/>
  <c r="O447" i="2"/>
  <c r="P447" i="2"/>
  <c r="Q447" i="2"/>
  <c r="R447" i="2"/>
  <c r="S447" i="2"/>
  <c r="D448" i="2"/>
  <c r="G448" i="2"/>
  <c r="H448" i="2"/>
  <c r="I448" i="2"/>
  <c r="J448" i="2"/>
  <c r="K448" i="2"/>
  <c r="L448" i="2"/>
  <c r="M448" i="2"/>
  <c r="N448" i="2"/>
  <c r="O448" i="2"/>
  <c r="P448" i="2"/>
  <c r="Q448" i="2"/>
  <c r="R448" i="2"/>
  <c r="S448" i="2"/>
  <c r="D449" i="2"/>
  <c r="G449" i="2"/>
  <c r="H449" i="2"/>
  <c r="I449" i="2"/>
  <c r="J449" i="2"/>
  <c r="K449" i="2"/>
  <c r="L449" i="2"/>
  <c r="M449" i="2"/>
  <c r="N449" i="2"/>
  <c r="O449" i="2"/>
  <c r="P449" i="2"/>
  <c r="Q449" i="2"/>
  <c r="R449" i="2"/>
  <c r="S449" i="2"/>
  <c r="D450" i="2"/>
  <c r="E450" i="2" s="1"/>
  <c r="G450" i="2"/>
  <c r="H450" i="2"/>
  <c r="I450" i="2"/>
  <c r="J450" i="2"/>
  <c r="K450" i="2"/>
  <c r="L450" i="2"/>
  <c r="M450" i="2"/>
  <c r="N450" i="2"/>
  <c r="O450" i="2"/>
  <c r="P450" i="2"/>
  <c r="Q450" i="2"/>
  <c r="R450" i="2"/>
  <c r="S450" i="2"/>
  <c r="D451" i="2"/>
  <c r="E451" i="2" s="1"/>
  <c r="G451" i="2"/>
  <c r="H451" i="2"/>
  <c r="I451" i="2"/>
  <c r="J451" i="2"/>
  <c r="K451" i="2"/>
  <c r="L451" i="2"/>
  <c r="M451" i="2"/>
  <c r="N451" i="2"/>
  <c r="O451" i="2"/>
  <c r="P451" i="2"/>
  <c r="Q451" i="2"/>
  <c r="R451" i="2"/>
  <c r="S451" i="2"/>
  <c r="D452" i="2"/>
  <c r="E452" i="2"/>
  <c r="G452" i="2"/>
  <c r="H452" i="2"/>
  <c r="I452" i="2"/>
  <c r="J452" i="2"/>
  <c r="K452" i="2"/>
  <c r="L452" i="2"/>
  <c r="M452" i="2"/>
  <c r="N452" i="2"/>
  <c r="O452" i="2"/>
  <c r="P452" i="2"/>
  <c r="Q452" i="2"/>
  <c r="R452" i="2"/>
  <c r="S452" i="2"/>
  <c r="D453" i="2"/>
  <c r="E453" i="2" s="1"/>
  <c r="G453" i="2"/>
  <c r="H453" i="2"/>
  <c r="I453" i="2"/>
  <c r="J453" i="2"/>
  <c r="K453" i="2"/>
  <c r="L453" i="2"/>
  <c r="M453" i="2"/>
  <c r="N453" i="2"/>
  <c r="O453" i="2"/>
  <c r="P453" i="2"/>
  <c r="Q453" i="2"/>
  <c r="R453" i="2"/>
  <c r="S453" i="2"/>
  <c r="D454" i="2"/>
  <c r="E454" i="2" s="1"/>
  <c r="G454" i="2"/>
  <c r="H454" i="2"/>
  <c r="I454" i="2"/>
  <c r="J454" i="2"/>
  <c r="K454" i="2"/>
  <c r="L454" i="2"/>
  <c r="M454" i="2"/>
  <c r="N454" i="2"/>
  <c r="O454" i="2"/>
  <c r="P454" i="2"/>
  <c r="Q454" i="2"/>
  <c r="R454" i="2"/>
  <c r="S454" i="2"/>
  <c r="D455" i="2"/>
  <c r="E455" i="2"/>
  <c r="G455" i="2"/>
  <c r="H455" i="2"/>
  <c r="I455" i="2"/>
  <c r="J455" i="2"/>
  <c r="K455" i="2"/>
  <c r="L455" i="2"/>
  <c r="M455" i="2"/>
  <c r="N455" i="2"/>
  <c r="O455" i="2"/>
  <c r="P455" i="2"/>
  <c r="Q455" i="2"/>
  <c r="R455" i="2"/>
  <c r="S455" i="2"/>
  <c r="D456" i="2"/>
  <c r="E456" i="2" s="1"/>
  <c r="G456" i="2"/>
  <c r="H456" i="2"/>
  <c r="I456" i="2"/>
  <c r="J456" i="2"/>
  <c r="K456" i="2"/>
  <c r="L456" i="2"/>
  <c r="M456" i="2"/>
  <c r="N456" i="2"/>
  <c r="O456" i="2"/>
  <c r="P456" i="2"/>
  <c r="Q456" i="2"/>
  <c r="R456" i="2"/>
  <c r="S456" i="2"/>
  <c r="D457" i="2"/>
  <c r="G457" i="2"/>
  <c r="H457" i="2"/>
  <c r="I457" i="2"/>
  <c r="J457" i="2"/>
  <c r="K457" i="2"/>
  <c r="L457" i="2"/>
  <c r="M457" i="2"/>
  <c r="N457" i="2"/>
  <c r="O457" i="2"/>
  <c r="P457" i="2"/>
  <c r="Q457" i="2"/>
  <c r="R457" i="2"/>
  <c r="S457" i="2"/>
  <c r="D458" i="2"/>
  <c r="E458" i="2"/>
  <c r="G458" i="2"/>
  <c r="H458" i="2"/>
  <c r="I458" i="2"/>
  <c r="J458" i="2"/>
  <c r="K458" i="2"/>
  <c r="L458" i="2"/>
  <c r="M458" i="2"/>
  <c r="N458" i="2"/>
  <c r="O458" i="2"/>
  <c r="P458" i="2"/>
  <c r="Q458" i="2"/>
  <c r="R458" i="2"/>
  <c r="S458" i="2"/>
  <c r="D459" i="2"/>
  <c r="E459" i="2" s="1"/>
  <c r="G459" i="2"/>
  <c r="H459" i="2"/>
  <c r="I459" i="2"/>
  <c r="J459" i="2"/>
  <c r="K459" i="2"/>
  <c r="L459" i="2"/>
  <c r="M459" i="2"/>
  <c r="N459" i="2"/>
  <c r="O459" i="2"/>
  <c r="P459" i="2"/>
  <c r="Q459" i="2"/>
  <c r="R459" i="2"/>
  <c r="S459" i="2"/>
  <c r="D460" i="2"/>
  <c r="G460" i="2"/>
  <c r="H460" i="2"/>
  <c r="I460" i="2"/>
  <c r="J460" i="2"/>
  <c r="K460" i="2"/>
  <c r="L460" i="2"/>
  <c r="M460" i="2"/>
  <c r="N460" i="2"/>
  <c r="O460" i="2"/>
  <c r="P460" i="2"/>
  <c r="Q460" i="2"/>
  <c r="R460" i="2"/>
  <c r="S460" i="2"/>
  <c r="D461" i="2"/>
  <c r="G461" i="2"/>
  <c r="H461" i="2"/>
  <c r="I461" i="2"/>
  <c r="J461" i="2"/>
  <c r="K461" i="2"/>
  <c r="L461" i="2"/>
  <c r="M461" i="2"/>
  <c r="N461" i="2"/>
  <c r="O461" i="2"/>
  <c r="P461" i="2"/>
  <c r="Q461" i="2"/>
  <c r="R461" i="2"/>
  <c r="S461" i="2"/>
  <c r="D462" i="2"/>
  <c r="E462" i="2" s="1"/>
  <c r="G462" i="2"/>
  <c r="H462" i="2"/>
  <c r="I462" i="2"/>
  <c r="J462" i="2"/>
  <c r="K462" i="2"/>
  <c r="L462" i="2"/>
  <c r="M462" i="2"/>
  <c r="N462" i="2"/>
  <c r="O462" i="2"/>
  <c r="P462" i="2"/>
  <c r="Q462" i="2"/>
  <c r="R462" i="2"/>
  <c r="S462" i="2"/>
  <c r="D463" i="2"/>
  <c r="G463" i="2"/>
  <c r="H463" i="2"/>
  <c r="I463" i="2"/>
  <c r="J463" i="2"/>
  <c r="K463" i="2"/>
  <c r="L463" i="2"/>
  <c r="M463" i="2"/>
  <c r="N463" i="2"/>
  <c r="O463" i="2"/>
  <c r="P463" i="2"/>
  <c r="Q463" i="2"/>
  <c r="R463" i="2"/>
  <c r="S463" i="2"/>
  <c r="D464" i="2"/>
  <c r="E464" i="2"/>
  <c r="G464" i="2"/>
  <c r="H464" i="2"/>
  <c r="I464" i="2"/>
  <c r="J464" i="2"/>
  <c r="K464" i="2"/>
  <c r="L464" i="2"/>
  <c r="M464" i="2"/>
  <c r="N464" i="2"/>
  <c r="O464" i="2"/>
  <c r="P464" i="2"/>
  <c r="Q464" i="2"/>
  <c r="R464" i="2"/>
  <c r="S464" i="2"/>
  <c r="D465" i="2"/>
  <c r="E465" i="2" s="1"/>
  <c r="G465" i="2"/>
  <c r="H465" i="2"/>
  <c r="I465" i="2"/>
  <c r="J465" i="2"/>
  <c r="K465" i="2"/>
  <c r="L465" i="2"/>
  <c r="M465" i="2"/>
  <c r="N465" i="2"/>
  <c r="O465" i="2"/>
  <c r="P465" i="2"/>
  <c r="Q465" i="2"/>
  <c r="R465" i="2"/>
  <c r="S465" i="2"/>
  <c r="D466" i="2"/>
  <c r="E466" i="2" s="1"/>
  <c r="G466" i="2"/>
  <c r="H466" i="2"/>
  <c r="I466" i="2"/>
  <c r="J466" i="2"/>
  <c r="K466" i="2"/>
  <c r="L466" i="2"/>
  <c r="M466" i="2"/>
  <c r="N466" i="2"/>
  <c r="O466" i="2"/>
  <c r="P466" i="2"/>
  <c r="Q466" i="2"/>
  <c r="R466" i="2"/>
  <c r="S466" i="2"/>
  <c r="D467" i="2"/>
  <c r="E467" i="2" s="1"/>
  <c r="G467" i="2"/>
  <c r="H467" i="2"/>
  <c r="I467" i="2"/>
  <c r="J467" i="2"/>
  <c r="K467" i="2"/>
  <c r="L467" i="2"/>
  <c r="M467" i="2"/>
  <c r="N467" i="2"/>
  <c r="O467" i="2"/>
  <c r="P467" i="2"/>
  <c r="Q467" i="2"/>
  <c r="R467" i="2"/>
  <c r="S467" i="2"/>
  <c r="D468" i="2"/>
  <c r="G468" i="2"/>
  <c r="H468" i="2"/>
  <c r="I468" i="2"/>
  <c r="J468" i="2"/>
  <c r="K468" i="2"/>
  <c r="L468" i="2"/>
  <c r="M468" i="2"/>
  <c r="N468" i="2"/>
  <c r="O468" i="2"/>
  <c r="P468" i="2"/>
  <c r="Q468" i="2"/>
  <c r="R468" i="2"/>
  <c r="S468" i="2"/>
  <c r="D469" i="2"/>
  <c r="G469" i="2"/>
  <c r="H469" i="2"/>
  <c r="I469" i="2"/>
  <c r="J469" i="2"/>
  <c r="K469" i="2"/>
  <c r="L469" i="2"/>
  <c r="M469" i="2"/>
  <c r="N469" i="2"/>
  <c r="O469" i="2"/>
  <c r="P469" i="2"/>
  <c r="Q469" i="2"/>
  <c r="R469" i="2"/>
  <c r="S469" i="2"/>
  <c r="D470" i="2"/>
  <c r="E470" i="2"/>
  <c r="G470" i="2"/>
  <c r="H470" i="2"/>
  <c r="I470" i="2"/>
  <c r="J470" i="2"/>
  <c r="K470" i="2"/>
  <c r="L470" i="2"/>
  <c r="M470" i="2"/>
  <c r="N470" i="2"/>
  <c r="O470" i="2"/>
  <c r="P470" i="2"/>
  <c r="Q470" i="2"/>
  <c r="R470" i="2"/>
  <c r="S470" i="2"/>
  <c r="D471" i="2"/>
  <c r="E471" i="2" s="1"/>
  <c r="G471" i="2"/>
  <c r="H471" i="2"/>
  <c r="I471" i="2"/>
  <c r="J471" i="2"/>
  <c r="K471" i="2"/>
  <c r="L471" i="2"/>
  <c r="M471" i="2"/>
  <c r="N471" i="2"/>
  <c r="O471" i="2"/>
  <c r="P471" i="2"/>
  <c r="Q471" i="2"/>
  <c r="R471" i="2"/>
  <c r="S471" i="2"/>
  <c r="D472" i="2"/>
  <c r="E472" i="2" s="1"/>
  <c r="G472" i="2"/>
  <c r="H472" i="2"/>
  <c r="I472" i="2"/>
  <c r="J472" i="2"/>
  <c r="K472" i="2"/>
  <c r="L472" i="2"/>
  <c r="M472" i="2"/>
  <c r="N472" i="2"/>
  <c r="O472" i="2"/>
  <c r="P472" i="2"/>
  <c r="Q472" i="2"/>
  <c r="R472" i="2"/>
  <c r="S472" i="2"/>
  <c r="D473" i="2"/>
  <c r="E473" i="2" s="1"/>
  <c r="G473" i="2"/>
  <c r="H473" i="2"/>
  <c r="I473" i="2"/>
  <c r="J473" i="2"/>
  <c r="K473" i="2"/>
  <c r="L473" i="2"/>
  <c r="M473" i="2"/>
  <c r="N473" i="2"/>
  <c r="O473" i="2"/>
  <c r="P473" i="2"/>
  <c r="Q473" i="2"/>
  <c r="R473" i="2"/>
  <c r="S473" i="2"/>
  <c r="D474" i="2"/>
  <c r="E474" i="2" s="1"/>
  <c r="G474" i="2"/>
  <c r="H474" i="2"/>
  <c r="I474" i="2"/>
  <c r="J474" i="2"/>
  <c r="K474" i="2"/>
  <c r="L474" i="2"/>
  <c r="M474" i="2"/>
  <c r="N474" i="2"/>
  <c r="O474" i="2"/>
  <c r="P474" i="2"/>
  <c r="Q474" i="2"/>
  <c r="R474" i="2"/>
  <c r="S474" i="2"/>
  <c r="D475" i="2"/>
  <c r="E475" i="2" s="1"/>
  <c r="G475" i="2"/>
  <c r="H475" i="2"/>
  <c r="I475" i="2"/>
  <c r="J475" i="2"/>
  <c r="K475" i="2"/>
  <c r="L475" i="2"/>
  <c r="M475" i="2"/>
  <c r="N475" i="2"/>
  <c r="O475" i="2"/>
  <c r="P475" i="2"/>
  <c r="Q475" i="2"/>
  <c r="R475" i="2"/>
  <c r="S475" i="2"/>
  <c r="D476" i="2"/>
  <c r="G476" i="2"/>
  <c r="H476" i="2"/>
  <c r="I476" i="2"/>
  <c r="J476" i="2"/>
  <c r="K476" i="2"/>
  <c r="L476" i="2"/>
  <c r="M476" i="2"/>
  <c r="N476" i="2"/>
  <c r="O476" i="2"/>
  <c r="P476" i="2"/>
  <c r="Q476" i="2"/>
  <c r="R476" i="2"/>
  <c r="S476" i="2"/>
  <c r="D477" i="2"/>
  <c r="G477" i="2"/>
  <c r="H477" i="2"/>
  <c r="I477" i="2"/>
  <c r="J477" i="2"/>
  <c r="K477" i="2"/>
  <c r="L477" i="2"/>
  <c r="M477" i="2"/>
  <c r="N477" i="2"/>
  <c r="O477" i="2"/>
  <c r="P477" i="2"/>
  <c r="Q477" i="2"/>
  <c r="R477" i="2"/>
  <c r="S477" i="2"/>
  <c r="D478" i="2"/>
  <c r="E478" i="2"/>
  <c r="G478" i="2"/>
  <c r="H478" i="2"/>
  <c r="I478" i="2"/>
  <c r="J478" i="2"/>
  <c r="K478" i="2"/>
  <c r="L478" i="2"/>
  <c r="M478" i="2"/>
  <c r="N478" i="2"/>
  <c r="O478" i="2"/>
  <c r="P478" i="2"/>
  <c r="Q478" i="2"/>
  <c r="R478" i="2"/>
  <c r="S478" i="2"/>
  <c r="D479" i="2"/>
  <c r="E479" i="2" s="1"/>
  <c r="G479" i="2"/>
  <c r="H479" i="2"/>
  <c r="I479" i="2"/>
  <c r="J479" i="2"/>
  <c r="K479" i="2"/>
  <c r="L479" i="2"/>
  <c r="M479" i="2"/>
  <c r="N479" i="2"/>
  <c r="O479" i="2"/>
  <c r="P479" i="2"/>
  <c r="Q479" i="2"/>
  <c r="R479" i="2"/>
  <c r="S479" i="2"/>
  <c r="D480" i="2"/>
  <c r="E480" i="2" s="1"/>
  <c r="G480" i="2"/>
  <c r="H480" i="2"/>
  <c r="I480" i="2"/>
  <c r="J480" i="2"/>
  <c r="K480" i="2"/>
  <c r="L480" i="2"/>
  <c r="M480" i="2"/>
  <c r="N480" i="2"/>
  <c r="O480" i="2"/>
  <c r="P480" i="2"/>
  <c r="Q480" i="2"/>
  <c r="R480" i="2"/>
  <c r="S480" i="2"/>
  <c r="D481" i="2"/>
  <c r="E481" i="2" s="1"/>
  <c r="G481" i="2"/>
  <c r="H481" i="2"/>
  <c r="I481" i="2"/>
  <c r="J481" i="2"/>
  <c r="K481" i="2"/>
  <c r="L481" i="2"/>
  <c r="M481" i="2"/>
  <c r="N481" i="2"/>
  <c r="O481" i="2"/>
  <c r="P481" i="2"/>
  <c r="Q481" i="2"/>
  <c r="R481" i="2"/>
  <c r="S481" i="2"/>
  <c r="D482" i="2"/>
  <c r="E482" i="2" s="1"/>
  <c r="G482" i="2"/>
  <c r="H482" i="2"/>
  <c r="I482" i="2"/>
  <c r="J482" i="2"/>
  <c r="K482" i="2"/>
  <c r="L482" i="2"/>
  <c r="M482" i="2"/>
  <c r="N482" i="2"/>
  <c r="O482" i="2"/>
  <c r="P482" i="2"/>
  <c r="Q482" i="2"/>
  <c r="R482" i="2"/>
  <c r="S482" i="2"/>
  <c r="D483" i="2"/>
  <c r="E483" i="2"/>
  <c r="G483" i="2"/>
  <c r="H483" i="2"/>
  <c r="I483" i="2"/>
  <c r="J483" i="2"/>
  <c r="K483" i="2"/>
  <c r="L483" i="2"/>
  <c r="M483" i="2"/>
  <c r="N483" i="2"/>
  <c r="O483" i="2"/>
  <c r="P483" i="2"/>
  <c r="Q483" i="2"/>
  <c r="R483" i="2"/>
  <c r="S483" i="2"/>
  <c r="D484" i="2"/>
  <c r="G484" i="2"/>
  <c r="H484" i="2"/>
  <c r="I484" i="2"/>
  <c r="J484" i="2"/>
  <c r="K484" i="2"/>
  <c r="L484" i="2"/>
  <c r="M484" i="2"/>
  <c r="N484" i="2"/>
  <c r="O484" i="2"/>
  <c r="P484" i="2"/>
  <c r="Q484" i="2"/>
  <c r="R484" i="2"/>
  <c r="S484" i="2"/>
  <c r="D485" i="2"/>
  <c r="G485" i="2"/>
  <c r="H485" i="2"/>
  <c r="I485" i="2"/>
  <c r="J485" i="2"/>
  <c r="K485" i="2"/>
  <c r="L485" i="2"/>
  <c r="M485" i="2"/>
  <c r="N485" i="2"/>
  <c r="O485" i="2"/>
  <c r="P485" i="2"/>
  <c r="Q485" i="2"/>
  <c r="R485" i="2"/>
  <c r="S485" i="2"/>
  <c r="D486" i="2"/>
  <c r="E486" i="2" s="1"/>
  <c r="G486" i="2"/>
  <c r="H486" i="2"/>
  <c r="I486" i="2"/>
  <c r="J486" i="2"/>
  <c r="K486" i="2"/>
  <c r="L486" i="2"/>
  <c r="M486" i="2"/>
  <c r="N486" i="2"/>
  <c r="O486" i="2"/>
  <c r="P486" i="2"/>
  <c r="Q486" i="2"/>
  <c r="R486" i="2"/>
  <c r="S486" i="2"/>
  <c r="D487" i="2"/>
  <c r="E487" i="2" s="1"/>
  <c r="G487" i="2"/>
  <c r="H487" i="2"/>
  <c r="I487" i="2"/>
  <c r="J487" i="2"/>
  <c r="K487" i="2"/>
  <c r="L487" i="2"/>
  <c r="M487" i="2"/>
  <c r="N487" i="2"/>
  <c r="O487" i="2"/>
  <c r="P487" i="2"/>
  <c r="Q487" i="2"/>
  <c r="R487" i="2"/>
  <c r="S487" i="2"/>
  <c r="D488" i="2"/>
  <c r="E488" i="2" s="1"/>
  <c r="G488" i="2"/>
  <c r="H488" i="2"/>
  <c r="I488" i="2"/>
  <c r="J488" i="2"/>
  <c r="K488" i="2"/>
  <c r="L488" i="2"/>
  <c r="M488" i="2"/>
  <c r="N488" i="2"/>
  <c r="O488" i="2"/>
  <c r="P488" i="2"/>
  <c r="Q488" i="2"/>
  <c r="R488" i="2"/>
  <c r="S488" i="2"/>
  <c r="D489" i="2"/>
  <c r="E489" i="2" s="1"/>
  <c r="G489" i="2"/>
  <c r="H489" i="2"/>
  <c r="I489" i="2"/>
  <c r="J489" i="2"/>
  <c r="K489" i="2"/>
  <c r="L489" i="2"/>
  <c r="M489" i="2"/>
  <c r="N489" i="2"/>
  <c r="O489" i="2"/>
  <c r="P489" i="2"/>
  <c r="Q489" i="2"/>
  <c r="R489" i="2"/>
  <c r="S489" i="2"/>
  <c r="D490" i="2"/>
  <c r="E490" i="2" s="1"/>
  <c r="G490" i="2"/>
  <c r="H490" i="2"/>
  <c r="I490" i="2"/>
  <c r="J490" i="2"/>
  <c r="K490" i="2"/>
  <c r="L490" i="2"/>
  <c r="M490" i="2"/>
  <c r="N490" i="2"/>
  <c r="O490" i="2"/>
  <c r="P490" i="2"/>
  <c r="Q490" i="2"/>
  <c r="R490" i="2"/>
  <c r="S490" i="2"/>
  <c r="D491" i="2"/>
  <c r="E491" i="2"/>
  <c r="G491" i="2"/>
  <c r="H491" i="2"/>
  <c r="I491" i="2"/>
  <c r="J491" i="2"/>
  <c r="K491" i="2"/>
  <c r="L491" i="2"/>
  <c r="M491" i="2"/>
  <c r="N491" i="2"/>
  <c r="O491" i="2"/>
  <c r="P491" i="2"/>
  <c r="Q491" i="2"/>
  <c r="R491" i="2"/>
  <c r="S491" i="2"/>
  <c r="D492" i="2"/>
  <c r="G492" i="2"/>
  <c r="H492" i="2"/>
  <c r="I492" i="2"/>
  <c r="J492" i="2"/>
  <c r="K492" i="2"/>
  <c r="L492" i="2"/>
  <c r="M492" i="2"/>
  <c r="N492" i="2"/>
  <c r="O492" i="2"/>
  <c r="P492" i="2"/>
  <c r="Q492" i="2"/>
  <c r="R492" i="2"/>
  <c r="S492" i="2"/>
  <c r="D493" i="2"/>
  <c r="G493" i="2"/>
  <c r="H493" i="2"/>
  <c r="I493" i="2"/>
  <c r="J493" i="2"/>
  <c r="K493" i="2"/>
  <c r="L493" i="2"/>
  <c r="M493" i="2"/>
  <c r="N493" i="2"/>
  <c r="O493" i="2"/>
  <c r="P493" i="2"/>
  <c r="Q493" i="2"/>
  <c r="R493" i="2"/>
  <c r="S493" i="2"/>
  <c r="D494" i="2"/>
  <c r="E494" i="2" s="1"/>
  <c r="G494" i="2"/>
  <c r="H494" i="2"/>
  <c r="I494" i="2"/>
  <c r="J494" i="2"/>
  <c r="K494" i="2"/>
  <c r="L494" i="2"/>
  <c r="M494" i="2"/>
  <c r="N494" i="2"/>
  <c r="O494" i="2"/>
  <c r="P494" i="2"/>
  <c r="Q494" i="2"/>
  <c r="R494" i="2"/>
  <c r="S494" i="2"/>
  <c r="D495" i="2"/>
  <c r="E495" i="2" s="1"/>
  <c r="G495" i="2"/>
  <c r="H495" i="2"/>
  <c r="I495" i="2"/>
  <c r="J495" i="2"/>
  <c r="K495" i="2"/>
  <c r="L495" i="2"/>
  <c r="M495" i="2"/>
  <c r="N495" i="2"/>
  <c r="O495" i="2"/>
  <c r="P495" i="2"/>
  <c r="Q495" i="2"/>
  <c r="R495" i="2"/>
  <c r="S495" i="2"/>
  <c r="D496" i="2"/>
  <c r="E496" i="2" s="1"/>
  <c r="G496" i="2"/>
  <c r="H496" i="2"/>
  <c r="I496" i="2"/>
  <c r="J496" i="2"/>
  <c r="K496" i="2"/>
  <c r="L496" i="2"/>
  <c r="M496" i="2"/>
  <c r="N496" i="2"/>
  <c r="O496" i="2"/>
  <c r="P496" i="2"/>
  <c r="Q496" i="2"/>
  <c r="R496" i="2"/>
  <c r="S496" i="2"/>
  <c r="D497" i="2"/>
  <c r="E497" i="2" s="1"/>
  <c r="G497" i="2"/>
  <c r="H497" i="2"/>
  <c r="I497" i="2"/>
  <c r="J497" i="2"/>
  <c r="K497" i="2"/>
  <c r="L497" i="2"/>
  <c r="M497" i="2"/>
  <c r="N497" i="2"/>
  <c r="O497" i="2"/>
  <c r="P497" i="2"/>
  <c r="Q497" i="2"/>
  <c r="R497" i="2"/>
  <c r="S497" i="2"/>
  <c r="D498" i="2"/>
  <c r="E498" i="2" s="1"/>
  <c r="G498" i="2"/>
  <c r="H498" i="2"/>
  <c r="I498" i="2"/>
  <c r="J498" i="2"/>
  <c r="K498" i="2"/>
  <c r="L498" i="2"/>
  <c r="M498" i="2"/>
  <c r="N498" i="2"/>
  <c r="O498" i="2"/>
  <c r="P498" i="2"/>
  <c r="Q498" i="2"/>
  <c r="R498" i="2"/>
  <c r="S498" i="2"/>
  <c r="D499" i="2"/>
  <c r="E499" i="2"/>
  <c r="G499" i="2"/>
  <c r="H499" i="2"/>
  <c r="I499" i="2"/>
  <c r="J499" i="2"/>
  <c r="K499" i="2"/>
  <c r="L499" i="2"/>
  <c r="M499" i="2"/>
  <c r="N499" i="2"/>
  <c r="O499" i="2"/>
  <c r="P499" i="2"/>
  <c r="Q499" i="2"/>
  <c r="R499" i="2"/>
  <c r="S499" i="2"/>
  <c r="D500" i="2"/>
  <c r="G500" i="2"/>
  <c r="H500" i="2"/>
  <c r="I500" i="2"/>
  <c r="J500" i="2"/>
  <c r="K500" i="2"/>
  <c r="L500" i="2"/>
  <c r="M500" i="2"/>
  <c r="N500" i="2"/>
  <c r="O500" i="2"/>
  <c r="P500" i="2"/>
  <c r="Q500" i="2"/>
  <c r="R500" i="2"/>
  <c r="S500" i="2"/>
  <c r="D501" i="2"/>
  <c r="G501" i="2"/>
  <c r="H501" i="2"/>
  <c r="I501" i="2"/>
  <c r="J501" i="2"/>
  <c r="K501" i="2"/>
  <c r="L501" i="2"/>
  <c r="M501" i="2"/>
  <c r="N501" i="2"/>
  <c r="O501" i="2"/>
  <c r="P501" i="2"/>
  <c r="Q501" i="2"/>
  <c r="R501" i="2"/>
  <c r="S501" i="2"/>
  <c r="D502" i="2"/>
  <c r="E502" i="2" s="1"/>
  <c r="G502" i="2"/>
  <c r="H502" i="2"/>
  <c r="I502" i="2"/>
  <c r="J502" i="2"/>
  <c r="K502" i="2"/>
  <c r="L502" i="2"/>
  <c r="M502" i="2"/>
  <c r="N502" i="2"/>
  <c r="O502" i="2"/>
  <c r="P502" i="2"/>
  <c r="Q502" i="2"/>
  <c r="R502" i="2"/>
  <c r="S502" i="2"/>
  <c r="D503" i="2"/>
  <c r="E503" i="2" s="1"/>
  <c r="G503" i="2"/>
  <c r="H503" i="2"/>
  <c r="I503" i="2"/>
  <c r="J503" i="2"/>
  <c r="K503" i="2"/>
  <c r="L503" i="2"/>
  <c r="M503" i="2"/>
  <c r="N503" i="2"/>
  <c r="O503" i="2"/>
  <c r="P503" i="2"/>
  <c r="Q503" i="2"/>
  <c r="R503" i="2"/>
  <c r="S503" i="2"/>
  <c r="D504" i="2"/>
  <c r="E504" i="2" s="1"/>
  <c r="G504" i="2"/>
  <c r="H504" i="2"/>
  <c r="I504" i="2"/>
  <c r="J504" i="2"/>
  <c r="K504" i="2"/>
  <c r="L504" i="2"/>
  <c r="M504" i="2"/>
  <c r="N504" i="2"/>
  <c r="O504" i="2"/>
  <c r="P504" i="2"/>
  <c r="Q504" i="2"/>
  <c r="R504" i="2"/>
  <c r="S504" i="2"/>
  <c r="D505" i="2"/>
  <c r="E505" i="2" s="1"/>
  <c r="G505" i="2"/>
  <c r="H505" i="2"/>
  <c r="I505" i="2"/>
  <c r="J505" i="2"/>
  <c r="K505" i="2"/>
  <c r="L505" i="2"/>
  <c r="M505" i="2"/>
  <c r="N505" i="2"/>
  <c r="O505" i="2"/>
  <c r="P505" i="2"/>
  <c r="Q505" i="2"/>
  <c r="R505" i="2"/>
  <c r="S505" i="2"/>
  <c r="D506" i="2"/>
  <c r="E506" i="2" s="1"/>
  <c r="G506" i="2"/>
  <c r="H506" i="2"/>
  <c r="I506" i="2"/>
  <c r="J506" i="2"/>
  <c r="K506" i="2"/>
  <c r="L506" i="2"/>
  <c r="M506" i="2"/>
  <c r="N506" i="2"/>
  <c r="O506" i="2"/>
  <c r="P506" i="2"/>
  <c r="Q506" i="2"/>
  <c r="R506" i="2"/>
  <c r="S506" i="2"/>
  <c r="D507" i="2"/>
  <c r="E507" i="2"/>
  <c r="G507" i="2"/>
  <c r="H507" i="2"/>
  <c r="I507" i="2"/>
  <c r="J507" i="2"/>
  <c r="K507" i="2"/>
  <c r="L507" i="2"/>
  <c r="M507" i="2"/>
  <c r="N507" i="2"/>
  <c r="O507" i="2"/>
  <c r="P507" i="2"/>
  <c r="Q507" i="2"/>
  <c r="R507" i="2"/>
  <c r="S507" i="2"/>
  <c r="D508" i="2"/>
  <c r="G508" i="2"/>
  <c r="H508" i="2"/>
  <c r="I508" i="2"/>
  <c r="J508" i="2"/>
  <c r="K508" i="2"/>
  <c r="L508" i="2"/>
  <c r="M508" i="2"/>
  <c r="N508" i="2"/>
  <c r="O508" i="2"/>
  <c r="P508" i="2"/>
  <c r="Q508" i="2"/>
  <c r="R508" i="2"/>
  <c r="S508" i="2"/>
  <c r="D509" i="2"/>
  <c r="G509" i="2"/>
  <c r="H509" i="2"/>
  <c r="I509" i="2"/>
  <c r="J509" i="2"/>
  <c r="K509" i="2"/>
  <c r="L509" i="2"/>
  <c r="M509" i="2"/>
  <c r="N509" i="2"/>
  <c r="O509" i="2"/>
  <c r="P509" i="2"/>
  <c r="Q509" i="2"/>
  <c r="R509" i="2"/>
  <c r="S509" i="2"/>
  <c r="D510" i="2"/>
  <c r="E510" i="2" s="1"/>
  <c r="G510" i="2"/>
  <c r="H510" i="2"/>
  <c r="I510" i="2"/>
  <c r="J510" i="2"/>
  <c r="K510" i="2"/>
  <c r="L510" i="2"/>
  <c r="M510" i="2"/>
  <c r="N510" i="2"/>
  <c r="O510" i="2"/>
  <c r="P510" i="2"/>
  <c r="Q510" i="2"/>
  <c r="R510" i="2"/>
  <c r="S510" i="2"/>
  <c r="D511" i="2"/>
  <c r="E511" i="2" s="1"/>
  <c r="G511" i="2"/>
  <c r="H511" i="2"/>
  <c r="I511" i="2"/>
  <c r="J511" i="2"/>
  <c r="K511" i="2"/>
  <c r="L511" i="2"/>
  <c r="M511" i="2"/>
  <c r="N511" i="2"/>
  <c r="O511" i="2"/>
  <c r="P511" i="2"/>
  <c r="Q511" i="2"/>
  <c r="R511" i="2"/>
  <c r="S511" i="2"/>
  <c r="D512" i="2"/>
  <c r="E512" i="2" s="1"/>
  <c r="G512" i="2"/>
  <c r="H512" i="2"/>
  <c r="I512" i="2"/>
  <c r="J512" i="2"/>
  <c r="K512" i="2"/>
  <c r="L512" i="2"/>
  <c r="M512" i="2"/>
  <c r="N512" i="2"/>
  <c r="O512" i="2"/>
  <c r="P512" i="2"/>
  <c r="Q512" i="2"/>
  <c r="R512" i="2"/>
  <c r="S512" i="2"/>
  <c r="D513" i="2"/>
  <c r="E513" i="2" s="1"/>
  <c r="G513" i="2"/>
  <c r="H513" i="2"/>
  <c r="I513" i="2"/>
  <c r="J513" i="2"/>
  <c r="K513" i="2"/>
  <c r="L513" i="2"/>
  <c r="M513" i="2"/>
  <c r="N513" i="2"/>
  <c r="O513" i="2"/>
  <c r="P513" i="2"/>
  <c r="Q513" i="2"/>
  <c r="R513" i="2"/>
  <c r="S513" i="2"/>
  <c r="D514" i="2"/>
  <c r="E514" i="2"/>
  <c r="G514" i="2"/>
  <c r="H514" i="2"/>
  <c r="I514" i="2"/>
  <c r="J514" i="2"/>
  <c r="K514" i="2"/>
  <c r="L514" i="2"/>
  <c r="M514" i="2"/>
  <c r="N514" i="2"/>
  <c r="O514" i="2"/>
  <c r="P514" i="2"/>
  <c r="Q514" i="2"/>
  <c r="R514" i="2"/>
  <c r="S514" i="2"/>
  <c r="D515" i="2"/>
  <c r="E515" i="2" s="1"/>
  <c r="G515" i="2"/>
  <c r="H515" i="2"/>
  <c r="I515" i="2"/>
  <c r="J515" i="2"/>
  <c r="K515" i="2"/>
  <c r="L515" i="2"/>
  <c r="M515" i="2"/>
  <c r="N515" i="2"/>
  <c r="O515" i="2"/>
  <c r="P515" i="2"/>
  <c r="Q515" i="2"/>
  <c r="R515" i="2"/>
  <c r="S515" i="2"/>
  <c r="D516" i="2"/>
  <c r="G516" i="2"/>
  <c r="H516" i="2"/>
  <c r="I516" i="2"/>
  <c r="J516" i="2"/>
  <c r="K516" i="2"/>
  <c r="L516" i="2"/>
  <c r="M516" i="2"/>
  <c r="N516" i="2"/>
  <c r="O516" i="2"/>
  <c r="P516" i="2"/>
  <c r="Q516" i="2"/>
  <c r="R516" i="2"/>
  <c r="S516" i="2"/>
  <c r="D517" i="2"/>
  <c r="G517" i="2"/>
  <c r="H517" i="2"/>
  <c r="I517" i="2"/>
  <c r="J517" i="2"/>
  <c r="K517" i="2"/>
  <c r="L517" i="2"/>
  <c r="M517" i="2"/>
  <c r="N517" i="2"/>
  <c r="O517" i="2"/>
  <c r="P517" i="2"/>
  <c r="Q517" i="2"/>
  <c r="R517" i="2"/>
  <c r="S517" i="2"/>
  <c r="D518" i="2"/>
  <c r="E518" i="2" s="1"/>
  <c r="G518" i="2"/>
  <c r="H518" i="2"/>
  <c r="I518" i="2"/>
  <c r="J518" i="2"/>
  <c r="K518" i="2"/>
  <c r="L518" i="2"/>
  <c r="M518" i="2"/>
  <c r="N518" i="2"/>
  <c r="O518" i="2"/>
  <c r="P518" i="2"/>
  <c r="Q518" i="2"/>
  <c r="R518" i="2"/>
  <c r="S518" i="2"/>
  <c r="D519" i="2"/>
  <c r="E519" i="2" s="1"/>
  <c r="G519" i="2"/>
  <c r="H519" i="2"/>
  <c r="I519" i="2"/>
  <c r="J519" i="2"/>
  <c r="K519" i="2"/>
  <c r="L519" i="2"/>
  <c r="M519" i="2"/>
  <c r="N519" i="2"/>
  <c r="O519" i="2"/>
  <c r="P519" i="2"/>
  <c r="Q519" i="2"/>
  <c r="R519" i="2"/>
  <c r="S519" i="2"/>
  <c r="D520" i="2"/>
  <c r="E520" i="2"/>
  <c r="G520" i="2"/>
  <c r="H520" i="2"/>
  <c r="I520" i="2"/>
  <c r="J520" i="2"/>
  <c r="K520" i="2"/>
  <c r="L520" i="2"/>
  <c r="M520" i="2"/>
  <c r="N520" i="2"/>
  <c r="O520" i="2"/>
  <c r="P520" i="2"/>
  <c r="Q520" i="2"/>
  <c r="R520" i="2"/>
  <c r="S520" i="2"/>
  <c r="D521" i="2"/>
  <c r="E521" i="2" s="1"/>
  <c r="G521" i="2"/>
  <c r="H521" i="2"/>
  <c r="I521" i="2"/>
  <c r="J521" i="2"/>
  <c r="K521" i="2"/>
  <c r="L521" i="2"/>
  <c r="M521" i="2"/>
  <c r="N521" i="2"/>
  <c r="O521" i="2"/>
  <c r="P521" i="2"/>
  <c r="Q521" i="2"/>
  <c r="R521" i="2"/>
  <c r="S521" i="2"/>
  <c r="D522" i="2"/>
  <c r="E522" i="2" s="1"/>
  <c r="G522" i="2"/>
  <c r="H522" i="2"/>
  <c r="I522" i="2"/>
  <c r="J522" i="2"/>
  <c r="K522" i="2"/>
  <c r="L522" i="2"/>
  <c r="M522" i="2"/>
  <c r="N522" i="2"/>
  <c r="O522" i="2"/>
  <c r="P522" i="2"/>
  <c r="Q522" i="2"/>
  <c r="R522" i="2"/>
  <c r="S522" i="2"/>
  <c r="D523" i="2"/>
  <c r="E523" i="2" s="1"/>
  <c r="G523" i="2"/>
  <c r="H523" i="2"/>
  <c r="I523" i="2"/>
  <c r="J523" i="2"/>
  <c r="K523" i="2"/>
  <c r="L523" i="2"/>
  <c r="M523" i="2"/>
  <c r="N523" i="2"/>
  <c r="O523" i="2"/>
  <c r="P523" i="2"/>
  <c r="Q523" i="2"/>
  <c r="R523" i="2"/>
  <c r="S523" i="2"/>
  <c r="D524" i="2"/>
  <c r="G524" i="2"/>
  <c r="H524" i="2"/>
  <c r="I524" i="2"/>
  <c r="J524" i="2"/>
  <c r="K524" i="2"/>
  <c r="L524" i="2"/>
  <c r="M524" i="2"/>
  <c r="N524" i="2"/>
  <c r="O524" i="2"/>
  <c r="P524" i="2"/>
  <c r="Q524" i="2"/>
  <c r="R524" i="2"/>
  <c r="S524" i="2"/>
  <c r="D525" i="2"/>
  <c r="G525" i="2"/>
  <c r="H525" i="2"/>
  <c r="I525" i="2"/>
  <c r="J525" i="2"/>
  <c r="K525" i="2"/>
  <c r="L525" i="2"/>
  <c r="M525" i="2"/>
  <c r="N525" i="2"/>
  <c r="O525" i="2"/>
  <c r="P525" i="2"/>
  <c r="Q525" i="2"/>
  <c r="R525" i="2"/>
  <c r="S525" i="2"/>
  <c r="D526" i="2"/>
  <c r="E526" i="2" s="1"/>
  <c r="G526" i="2"/>
  <c r="H526" i="2"/>
  <c r="I526" i="2"/>
  <c r="J526" i="2"/>
  <c r="K526" i="2"/>
  <c r="L526" i="2"/>
  <c r="M526" i="2"/>
  <c r="N526" i="2"/>
  <c r="O526" i="2"/>
  <c r="P526" i="2"/>
  <c r="Q526" i="2"/>
  <c r="R526" i="2"/>
  <c r="S526" i="2"/>
  <c r="D527" i="2"/>
  <c r="E527" i="2" s="1"/>
  <c r="G527" i="2"/>
  <c r="H527" i="2"/>
  <c r="I527" i="2"/>
  <c r="J527" i="2"/>
  <c r="K527" i="2"/>
  <c r="L527" i="2"/>
  <c r="M527" i="2"/>
  <c r="N527" i="2"/>
  <c r="O527" i="2"/>
  <c r="P527" i="2"/>
  <c r="Q527" i="2"/>
  <c r="R527" i="2"/>
  <c r="S527" i="2"/>
  <c r="D528" i="2"/>
  <c r="E528" i="2" s="1"/>
  <c r="G528" i="2"/>
  <c r="H528" i="2"/>
  <c r="I528" i="2"/>
  <c r="J528" i="2"/>
  <c r="K528" i="2"/>
  <c r="L528" i="2"/>
  <c r="M528" i="2"/>
  <c r="N528" i="2"/>
  <c r="O528" i="2"/>
  <c r="P528" i="2"/>
  <c r="Q528" i="2"/>
  <c r="R528" i="2"/>
  <c r="S528" i="2"/>
  <c r="D529" i="2"/>
  <c r="E529" i="2" s="1"/>
  <c r="G529" i="2"/>
  <c r="H529" i="2"/>
  <c r="I529" i="2"/>
  <c r="J529" i="2"/>
  <c r="K529" i="2"/>
  <c r="L529" i="2"/>
  <c r="M529" i="2"/>
  <c r="N529" i="2"/>
  <c r="O529" i="2"/>
  <c r="P529" i="2"/>
  <c r="Q529" i="2"/>
  <c r="R529" i="2"/>
  <c r="S529" i="2"/>
  <c r="D530" i="2"/>
  <c r="E530" i="2"/>
  <c r="G530" i="2"/>
  <c r="H530" i="2"/>
  <c r="I530" i="2"/>
  <c r="J530" i="2"/>
  <c r="K530" i="2"/>
  <c r="L530" i="2"/>
  <c r="M530" i="2"/>
  <c r="N530" i="2"/>
  <c r="O530" i="2"/>
  <c r="P530" i="2"/>
  <c r="Q530" i="2"/>
  <c r="R530" i="2"/>
  <c r="S530" i="2"/>
  <c r="D531" i="2"/>
  <c r="E531" i="2" s="1"/>
  <c r="G531" i="2"/>
  <c r="H531" i="2"/>
  <c r="I531" i="2"/>
  <c r="J531" i="2"/>
  <c r="K531" i="2"/>
  <c r="L531" i="2"/>
  <c r="M531" i="2"/>
  <c r="N531" i="2"/>
  <c r="O531" i="2"/>
  <c r="P531" i="2"/>
  <c r="Q531" i="2"/>
  <c r="R531" i="2"/>
  <c r="S531" i="2"/>
  <c r="D532" i="2"/>
  <c r="G532" i="2"/>
  <c r="H532" i="2"/>
  <c r="I532" i="2"/>
  <c r="J532" i="2"/>
  <c r="K532" i="2"/>
  <c r="L532" i="2"/>
  <c r="M532" i="2"/>
  <c r="N532" i="2"/>
  <c r="O532" i="2"/>
  <c r="P532" i="2"/>
  <c r="Q532" i="2"/>
  <c r="R532" i="2"/>
  <c r="S532" i="2"/>
  <c r="D533" i="2"/>
  <c r="G533" i="2"/>
  <c r="H533" i="2"/>
  <c r="I533" i="2"/>
  <c r="J533" i="2"/>
  <c r="K533" i="2"/>
  <c r="L533" i="2"/>
  <c r="M533" i="2"/>
  <c r="N533" i="2"/>
  <c r="O533" i="2"/>
  <c r="P533" i="2"/>
  <c r="Q533" i="2"/>
  <c r="R533" i="2"/>
  <c r="S533" i="2"/>
  <c r="D534" i="2"/>
  <c r="E534" i="2" s="1"/>
  <c r="G534" i="2"/>
  <c r="H534" i="2"/>
  <c r="I534" i="2"/>
  <c r="J534" i="2"/>
  <c r="K534" i="2"/>
  <c r="L534" i="2"/>
  <c r="M534" i="2"/>
  <c r="N534" i="2"/>
  <c r="O534" i="2"/>
  <c r="P534" i="2"/>
  <c r="Q534" i="2"/>
  <c r="R534" i="2"/>
  <c r="S534" i="2"/>
  <c r="D535" i="2"/>
  <c r="E535" i="2" s="1"/>
  <c r="G535" i="2"/>
  <c r="H535" i="2"/>
  <c r="I535" i="2"/>
  <c r="J535" i="2"/>
  <c r="K535" i="2"/>
  <c r="L535" i="2"/>
  <c r="M535" i="2"/>
  <c r="N535" i="2"/>
  <c r="O535" i="2"/>
  <c r="P535" i="2"/>
  <c r="Q535" i="2"/>
  <c r="R535" i="2"/>
  <c r="S535" i="2"/>
  <c r="D536" i="2"/>
  <c r="E536" i="2" s="1"/>
  <c r="G536" i="2"/>
  <c r="H536" i="2"/>
  <c r="I536" i="2"/>
  <c r="J536" i="2"/>
  <c r="K536" i="2"/>
  <c r="L536" i="2"/>
  <c r="M536" i="2"/>
  <c r="N536" i="2"/>
  <c r="O536" i="2"/>
  <c r="P536" i="2"/>
  <c r="Q536" i="2"/>
  <c r="R536" i="2"/>
  <c r="S536" i="2"/>
  <c r="D537" i="2"/>
  <c r="E537" i="2" s="1"/>
  <c r="G537" i="2"/>
  <c r="H537" i="2"/>
  <c r="I537" i="2"/>
  <c r="J537" i="2"/>
  <c r="K537" i="2"/>
  <c r="L537" i="2"/>
  <c r="M537" i="2"/>
  <c r="N537" i="2"/>
  <c r="O537" i="2"/>
  <c r="P537" i="2"/>
  <c r="Q537" i="2"/>
  <c r="R537" i="2"/>
  <c r="S537" i="2"/>
  <c r="D538" i="2"/>
  <c r="E538" i="2" s="1"/>
  <c r="G538" i="2"/>
  <c r="H538" i="2"/>
  <c r="I538" i="2"/>
  <c r="J538" i="2"/>
  <c r="K538" i="2"/>
  <c r="L538" i="2"/>
  <c r="M538" i="2"/>
  <c r="N538" i="2"/>
  <c r="O538" i="2"/>
  <c r="P538" i="2"/>
  <c r="Q538" i="2"/>
  <c r="R538" i="2"/>
  <c r="S538" i="2"/>
  <c r="D539" i="2"/>
  <c r="E539" i="2"/>
  <c r="G539" i="2"/>
  <c r="H539" i="2"/>
  <c r="I539" i="2"/>
  <c r="J539" i="2"/>
  <c r="K539" i="2"/>
  <c r="L539" i="2"/>
  <c r="M539" i="2"/>
  <c r="N539" i="2"/>
  <c r="O539" i="2"/>
  <c r="P539" i="2"/>
  <c r="Q539" i="2"/>
  <c r="R539" i="2"/>
  <c r="S539" i="2"/>
  <c r="D540" i="2"/>
  <c r="G540" i="2"/>
  <c r="H540" i="2"/>
  <c r="I540" i="2"/>
  <c r="J540" i="2"/>
  <c r="K540" i="2"/>
  <c r="L540" i="2"/>
  <c r="M540" i="2"/>
  <c r="N540" i="2"/>
  <c r="O540" i="2"/>
  <c r="P540" i="2"/>
  <c r="Q540" i="2"/>
  <c r="R540" i="2"/>
  <c r="S540" i="2"/>
  <c r="D541" i="2"/>
  <c r="G541" i="2"/>
  <c r="H541" i="2"/>
  <c r="I541" i="2"/>
  <c r="J541" i="2"/>
  <c r="K541" i="2"/>
  <c r="L541" i="2"/>
  <c r="M541" i="2"/>
  <c r="N541" i="2"/>
  <c r="O541" i="2"/>
  <c r="P541" i="2"/>
  <c r="Q541" i="2"/>
  <c r="R541" i="2"/>
  <c r="S541" i="2"/>
  <c r="D542" i="2"/>
  <c r="E542" i="2" s="1"/>
  <c r="G542" i="2"/>
  <c r="H542" i="2"/>
  <c r="I542" i="2"/>
  <c r="J542" i="2"/>
  <c r="K542" i="2"/>
  <c r="L542" i="2"/>
  <c r="M542" i="2"/>
  <c r="N542" i="2"/>
  <c r="O542" i="2"/>
  <c r="P542" i="2"/>
  <c r="Q542" i="2"/>
  <c r="R542" i="2"/>
  <c r="S542" i="2"/>
  <c r="D543" i="2"/>
  <c r="E543" i="2" s="1"/>
  <c r="G543" i="2"/>
  <c r="H543" i="2"/>
  <c r="I543" i="2"/>
  <c r="J543" i="2"/>
  <c r="K543" i="2"/>
  <c r="L543" i="2"/>
  <c r="M543" i="2"/>
  <c r="N543" i="2"/>
  <c r="O543" i="2"/>
  <c r="P543" i="2"/>
  <c r="Q543" i="2"/>
  <c r="R543" i="2"/>
  <c r="S543" i="2"/>
  <c r="D544" i="2"/>
  <c r="E544" i="2" s="1"/>
  <c r="G544" i="2"/>
  <c r="H544" i="2"/>
  <c r="I544" i="2"/>
  <c r="J544" i="2"/>
  <c r="K544" i="2"/>
  <c r="L544" i="2"/>
  <c r="M544" i="2"/>
  <c r="N544" i="2"/>
  <c r="O544" i="2"/>
  <c r="P544" i="2"/>
  <c r="Q544" i="2"/>
  <c r="R544" i="2"/>
  <c r="S544" i="2"/>
  <c r="D545" i="2"/>
  <c r="E545" i="2" s="1"/>
  <c r="G545" i="2"/>
  <c r="H545" i="2"/>
  <c r="I545" i="2"/>
  <c r="J545" i="2"/>
  <c r="K545" i="2"/>
  <c r="L545" i="2"/>
  <c r="M545" i="2"/>
  <c r="N545" i="2"/>
  <c r="O545" i="2"/>
  <c r="P545" i="2"/>
  <c r="Q545" i="2"/>
  <c r="R545" i="2"/>
  <c r="S545" i="2"/>
  <c r="D546" i="2"/>
  <c r="E546" i="2" s="1"/>
  <c r="G546" i="2"/>
  <c r="H546" i="2"/>
  <c r="I546" i="2"/>
  <c r="J546" i="2"/>
  <c r="K546" i="2"/>
  <c r="L546" i="2"/>
  <c r="M546" i="2"/>
  <c r="N546" i="2"/>
  <c r="O546" i="2"/>
  <c r="P546" i="2"/>
  <c r="Q546" i="2"/>
  <c r="R546" i="2"/>
  <c r="S546" i="2"/>
  <c r="D547" i="2"/>
  <c r="E547" i="2" s="1"/>
  <c r="G547" i="2"/>
  <c r="H547" i="2"/>
  <c r="I547" i="2"/>
  <c r="J547" i="2"/>
  <c r="K547" i="2"/>
  <c r="L547" i="2"/>
  <c r="M547" i="2"/>
  <c r="N547" i="2"/>
  <c r="O547" i="2"/>
  <c r="P547" i="2"/>
  <c r="Q547" i="2"/>
  <c r="R547" i="2"/>
  <c r="S547" i="2"/>
  <c r="D548" i="2"/>
  <c r="G548" i="2"/>
  <c r="H548" i="2"/>
  <c r="I548" i="2"/>
  <c r="J548" i="2"/>
  <c r="K548" i="2"/>
  <c r="L548" i="2"/>
  <c r="M548" i="2"/>
  <c r="N548" i="2"/>
  <c r="O548" i="2"/>
  <c r="P548" i="2"/>
  <c r="Q548" i="2"/>
  <c r="R548" i="2"/>
  <c r="S548" i="2"/>
  <c r="D549" i="2"/>
  <c r="G549" i="2"/>
  <c r="H549" i="2"/>
  <c r="I549" i="2"/>
  <c r="J549" i="2"/>
  <c r="K549" i="2"/>
  <c r="L549" i="2"/>
  <c r="M549" i="2"/>
  <c r="N549" i="2"/>
  <c r="O549" i="2"/>
  <c r="P549" i="2"/>
  <c r="Q549" i="2"/>
  <c r="R549" i="2"/>
  <c r="S549" i="2"/>
  <c r="D550" i="2"/>
  <c r="E550" i="2"/>
  <c r="G550" i="2"/>
  <c r="H550" i="2"/>
  <c r="I550" i="2"/>
  <c r="J550" i="2"/>
  <c r="K550" i="2"/>
  <c r="L550" i="2"/>
  <c r="M550" i="2"/>
  <c r="N550" i="2"/>
  <c r="O550" i="2"/>
  <c r="P550" i="2"/>
  <c r="Q550" i="2"/>
  <c r="R550" i="2"/>
  <c r="S550" i="2"/>
  <c r="D551" i="2"/>
  <c r="E551" i="2" s="1"/>
  <c r="G551" i="2"/>
  <c r="H551" i="2"/>
  <c r="I551" i="2"/>
  <c r="J551" i="2"/>
  <c r="K551" i="2"/>
  <c r="L551" i="2"/>
  <c r="M551" i="2"/>
  <c r="N551" i="2"/>
  <c r="O551" i="2"/>
  <c r="P551" i="2"/>
  <c r="Q551" i="2"/>
  <c r="R551" i="2"/>
  <c r="S551" i="2"/>
  <c r="D552" i="2"/>
  <c r="E552" i="2" s="1"/>
  <c r="G552" i="2"/>
  <c r="H552" i="2"/>
  <c r="I552" i="2"/>
  <c r="J552" i="2"/>
  <c r="K552" i="2"/>
  <c r="L552" i="2"/>
  <c r="M552" i="2"/>
  <c r="N552" i="2"/>
  <c r="O552" i="2"/>
  <c r="P552" i="2"/>
  <c r="Q552" i="2"/>
  <c r="R552" i="2"/>
  <c r="S552" i="2"/>
  <c r="D553" i="2"/>
  <c r="E553" i="2" s="1"/>
  <c r="G553" i="2"/>
  <c r="H553" i="2"/>
  <c r="I553" i="2"/>
  <c r="J553" i="2"/>
  <c r="K553" i="2"/>
  <c r="L553" i="2"/>
  <c r="M553" i="2"/>
  <c r="N553" i="2"/>
  <c r="O553" i="2"/>
  <c r="P553" i="2"/>
  <c r="Q553" i="2"/>
  <c r="R553" i="2"/>
  <c r="S553" i="2"/>
  <c r="D554" i="2"/>
  <c r="E554" i="2" s="1"/>
  <c r="G554" i="2"/>
  <c r="H554" i="2"/>
  <c r="I554" i="2"/>
  <c r="J554" i="2"/>
  <c r="K554" i="2"/>
  <c r="L554" i="2"/>
  <c r="M554" i="2"/>
  <c r="N554" i="2"/>
  <c r="O554" i="2"/>
  <c r="P554" i="2"/>
  <c r="Q554" i="2"/>
  <c r="R554" i="2"/>
  <c r="S554" i="2"/>
  <c r="D555" i="2"/>
  <c r="E555" i="2"/>
  <c r="G555" i="2"/>
  <c r="H555" i="2"/>
  <c r="I555" i="2"/>
  <c r="J555" i="2"/>
  <c r="K555" i="2"/>
  <c r="L555" i="2"/>
  <c r="M555" i="2"/>
  <c r="N555" i="2"/>
  <c r="O555" i="2"/>
  <c r="P555" i="2"/>
  <c r="Q555" i="2"/>
  <c r="R555" i="2"/>
  <c r="S555" i="2"/>
  <c r="D556" i="2"/>
  <c r="G556" i="2"/>
  <c r="H556" i="2"/>
  <c r="I556" i="2"/>
  <c r="J556" i="2"/>
  <c r="K556" i="2"/>
  <c r="L556" i="2"/>
  <c r="M556" i="2"/>
  <c r="N556" i="2"/>
  <c r="O556" i="2"/>
  <c r="P556" i="2"/>
  <c r="Q556" i="2"/>
  <c r="R556" i="2"/>
  <c r="S556" i="2"/>
  <c r="D557" i="2"/>
  <c r="G557" i="2"/>
  <c r="H557" i="2"/>
  <c r="I557" i="2"/>
  <c r="J557" i="2"/>
  <c r="K557" i="2"/>
  <c r="L557" i="2"/>
  <c r="M557" i="2"/>
  <c r="N557" i="2"/>
  <c r="O557" i="2"/>
  <c r="P557" i="2"/>
  <c r="Q557" i="2"/>
  <c r="R557" i="2"/>
  <c r="S557" i="2"/>
  <c r="D558" i="2"/>
  <c r="E558" i="2" s="1"/>
  <c r="G558" i="2"/>
  <c r="H558" i="2"/>
  <c r="I558" i="2"/>
  <c r="J558" i="2"/>
  <c r="K558" i="2"/>
  <c r="L558" i="2"/>
  <c r="M558" i="2"/>
  <c r="N558" i="2"/>
  <c r="O558" i="2"/>
  <c r="P558" i="2"/>
  <c r="Q558" i="2"/>
  <c r="R558" i="2"/>
  <c r="S558" i="2"/>
  <c r="D559" i="2"/>
  <c r="E559" i="2" s="1"/>
  <c r="G559" i="2"/>
  <c r="H559" i="2"/>
  <c r="I559" i="2"/>
  <c r="J559" i="2"/>
  <c r="K559" i="2"/>
  <c r="L559" i="2"/>
  <c r="M559" i="2"/>
  <c r="N559" i="2"/>
  <c r="O559" i="2"/>
  <c r="P559" i="2"/>
  <c r="Q559" i="2"/>
  <c r="R559" i="2"/>
  <c r="S559" i="2"/>
  <c r="D560" i="2"/>
  <c r="E560" i="2" s="1"/>
  <c r="G560" i="2"/>
  <c r="H560" i="2"/>
  <c r="I560" i="2"/>
  <c r="J560" i="2"/>
  <c r="K560" i="2"/>
  <c r="L560" i="2"/>
  <c r="M560" i="2"/>
  <c r="N560" i="2"/>
  <c r="O560" i="2"/>
  <c r="P560" i="2"/>
  <c r="Q560" i="2"/>
  <c r="R560" i="2"/>
  <c r="S560" i="2"/>
  <c r="D561" i="2"/>
  <c r="E561" i="2" s="1"/>
  <c r="G561" i="2"/>
  <c r="H561" i="2"/>
  <c r="I561" i="2"/>
  <c r="J561" i="2"/>
  <c r="K561" i="2"/>
  <c r="L561" i="2"/>
  <c r="M561" i="2"/>
  <c r="N561" i="2"/>
  <c r="O561" i="2"/>
  <c r="P561" i="2"/>
  <c r="Q561" i="2"/>
  <c r="R561" i="2"/>
  <c r="S561" i="2"/>
  <c r="D562" i="2"/>
  <c r="E562" i="2" s="1"/>
  <c r="G562" i="2"/>
  <c r="H562" i="2"/>
  <c r="I562" i="2"/>
  <c r="J562" i="2"/>
  <c r="K562" i="2"/>
  <c r="L562" i="2"/>
  <c r="M562" i="2"/>
  <c r="N562" i="2"/>
  <c r="O562" i="2"/>
  <c r="P562" i="2"/>
  <c r="Q562" i="2"/>
  <c r="R562" i="2"/>
  <c r="S562" i="2"/>
  <c r="D563" i="2"/>
  <c r="E563" i="2"/>
  <c r="G563" i="2"/>
  <c r="H563" i="2"/>
  <c r="I563" i="2"/>
  <c r="J563" i="2"/>
  <c r="K563" i="2"/>
  <c r="L563" i="2"/>
  <c r="M563" i="2"/>
  <c r="N563" i="2"/>
  <c r="O563" i="2"/>
  <c r="P563" i="2"/>
  <c r="Q563" i="2"/>
  <c r="R563" i="2"/>
  <c r="S563" i="2"/>
  <c r="D564" i="2"/>
  <c r="G564" i="2"/>
  <c r="H564" i="2"/>
  <c r="I564" i="2"/>
  <c r="J564" i="2"/>
  <c r="K564" i="2"/>
  <c r="L564" i="2"/>
  <c r="M564" i="2"/>
  <c r="N564" i="2"/>
  <c r="O564" i="2"/>
  <c r="P564" i="2"/>
  <c r="Q564" i="2"/>
  <c r="R564" i="2"/>
  <c r="S564" i="2"/>
  <c r="D565" i="2"/>
  <c r="E565" i="2" s="1"/>
  <c r="G565" i="2"/>
  <c r="H565" i="2"/>
  <c r="I565" i="2"/>
  <c r="J565" i="2"/>
  <c r="K565" i="2"/>
  <c r="L565" i="2"/>
  <c r="M565" i="2"/>
  <c r="N565" i="2"/>
  <c r="O565" i="2"/>
  <c r="P565" i="2"/>
  <c r="Q565" i="2"/>
  <c r="R565" i="2"/>
  <c r="S565" i="2"/>
  <c r="D566" i="2"/>
  <c r="E566" i="2" s="1"/>
  <c r="G566" i="2"/>
  <c r="H566" i="2"/>
  <c r="I566" i="2"/>
  <c r="J566" i="2"/>
  <c r="K566" i="2"/>
  <c r="L566" i="2"/>
  <c r="M566" i="2"/>
  <c r="N566" i="2"/>
  <c r="O566" i="2"/>
  <c r="P566" i="2"/>
  <c r="Q566" i="2"/>
  <c r="R566" i="2"/>
  <c r="S566" i="2"/>
  <c r="D567" i="2"/>
  <c r="E567" i="2" s="1"/>
  <c r="G567" i="2"/>
  <c r="H567" i="2"/>
  <c r="I567" i="2"/>
  <c r="J567" i="2"/>
  <c r="K567" i="2"/>
  <c r="L567" i="2"/>
  <c r="M567" i="2"/>
  <c r="N567" i="2"/>
  <c r="O567" i="2"/>
  <c r="P567" i="2"/>
  <c r="Q567" i="2"/>
  <c r="R567" i="2"/>
  <c r="S567" i="2"/>
  <c r="D568" i="2"/>
  <c r="E568" i="2" s="1"/>
  <c r="G568" i="2"/>
  <c r="H568" i="2"/>
  <c r="I568" i="2"/>
  <c r="J568" i="2"/>
  <c r="K568" i="2"/>
  <c r="L568" i="2"/>
  <c r="M568" i="2"/>
  <c r="N568" i="2"/>
  <c r="O568" i="2"/>
  <c r="P568" i="2"/>
  <c r="Q568" i="2"/>
  <c r="R568" i="2"/>
  <c r="S568" i="2"/>
  <c r="D569" i="2"/>
  <c r="E569" i="2" s="1"/>
  <c r="G569" i="2"/>
  <c r="H569" i="2"/>
  <c r="I569" i="2"/>
  <c r="J569" i="2"/>
  <c r="K569" i="2"/>
  <c r="L569" i="2"/>
  <c r="M569" i="2"/>
  <c r="N569" i="2"/>
  <c r="O569" i="2"/>
  <c r="P569" i="2"/>
  <c r="Q569" i="2"/>
  <c r="R569" i="2"/>
  <c r="S569" i="2"/>
  <c r="D570" i="2"/>
  <c r="E570" i="2" s="1"/>
  <c r="G570" i="2"/>
  <c r="H570" i="2"/>
  <c r="I570" i="2"/>
  <c r="J570" i="2"/>
  <c r="K570" i="2"/>
  <c r="L570" i="2"/>
  <c r="M570" i="2"/>
  <c r="N570" i="2"/>
  <c r="O570" i="2"/>
  <c r="P570" i="2"/>
  <c r="Q570" i="2"/>
  <c r="R570" i="2"/>
  <c r="S570" i="2"/>
  <c r="D571" i="2"/>
  <c r="E571" i="2" s="1"/>
  <c r="G571" i="2"/>
  <c r="H571" i="2"/>
  <c r="I571" i="2"/>
  <c r="J571" i="2"/>
  <c r="K571" i="2"/>
  <c r="L571" i="2"/>
  <c r="M571" i="2"/>
  <c r="N571" i="2"/>
  <c r="O571" i="2"/>
  <c r="P571" i="2"/>
  <c r="Q571" i="2"/>
  <c r="R571" i="2"/>
  <c r="S571" i="2"/>
  <c r="D572" i="2"/>
  <c r="G572" i="2"/>
  <c r="H572" i="2"/>
  <c r="I572" i="2"/>
  <c r="J572" i="2"/>
  <c r="K572" i="2"/>
  <c r="L572" i="2"/>
  <c r="M572" i="2"/>
  <c r="N572" i="2"/>
  <c r="O572" i="2"/>
  <c r="P572" i="2"/>
  <c r="Q572" i="2"/>
  <c r="R572" i="2"/>
  <c r="S572" i="2"/>
  <c r="D573" i="2"/>
  <c r="G573" i="2"/>
  <c r="H573" i="2"/>
  <c r="I573" i="2"/>
  <c r="J573" i="2"/>
  <c r="K573" i="2"/>
  <c r="L573" i="2"/>
  <c r="M573" i="2"/>
  <c r="N573" i="2"/>
  <c r="O573" i="2"/>
  <c r="P573" i="2"/>
  <c r="Q573" i="2"/>
  <c r="R573" i="2"/>
  <c r="S573" i="2"/>
  <c r="D574" i="2"/>
  <c r="E574" i="2" s="1"/>
  <c r="G574" i="2"/>
  <c r="H574" i="2"/>
  <c r="I574" i="2"/>
  <c r="J574" i="2"/>
  <c r="K574" i="2"/>
  <c r="L574" i="2"/>
  <c r="M574" i="2"/>
  <c r="N574" i="2"/>
  <c r="O574" i="2"/>
  <c r="P574" i="2"/>
  <c r="Q574" i="2"/>
  <c r="R574" i="2"/>
  <c r="S574" i="2"/>
  <c r="D575" i="2"/>
  <c r="E575" i="2" s="1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D576" i="2"/>
  <c r="E576" i="2"/>
  <c r="G576" i="2"/>
  <c r="H576" i="2"/>
  <c r="I576" i="2"/>
  <c r="J576" i="2"/>
  <c r="K576" i="2"/>
  <c r="L576" i="2"/>
  <c r="M576" i="2"/>
  <c r="N576" i="2"/>
  <c r="O576" i="2"/>
  <c r="P576" i="2"/>
  <c r="Q576" i="2"/>
  <c r="R576" i="2"/>
  <c r="S576" i="2"/>
  <c r="D577" i="2"/>
  <c r="E577" i="2" s="1"/>
  <c r="G577" i="2"/>
  <c r="H577" i="2"/>
  <c r="I577" i="2"/>
  <c r="J577" i="2"/>
  <c r="K577" i="2"/>
  <c r="L577" i="2"/>
  <c r="M577" i="2"/>
  <c r="N577" i="2"/>
  <c r="O577" i="2"/>
  <c r="P577" i="2"/>
  <c r="Q577" i="2"/>
  <c r="R577" i="2"/>
  <c r="S577" i="2"/>
  <c r="D578" i="2"/>
  <c r="E578" i="2" s="1"/>
  <c r="G578" i="2"/>
  <c r="H578" i="2"/>
  <c r="I578" i="2"/>
  <c r="J578" i="2"/>
  <c r="K578" i="2"/>
  <c r="L578" i="2"/>
  <c r="M578" i="2"/>
  <c r="N578" i="2"/>
  <c r="O578" i="2"/>
  <c r="P578" i="2"/>
  <c r="Q578" i="2"/>
  <c r="R578" i="2"/>
  <c r="S578" i="2"/>
  <c r="D579" i="2"/>
  <c r="E579" i="2" s="1"/>
  <c r="G579" i="2"/>
  <c r="H579" i="2"/>
  <c r="I579" i="2"/>
  <c r="J579" i="2"/>
  <c r="K579" i="2"/>
  <c r="L579" i="2"/>
  <c r="M579" i="2"/>
  <c r="N579" i="2"/>
  <c r="O579" i="2"/>
  <c r="P579" i="2"/>
  <c r="Q579" i="2"/>
  <c r="R579" i="2"/>
  <c r="S579" i="2"/>
  <c r="D580" i="2"/>
  <c r="G580" i="2"/>
  <c r="H580" i="2"/>
  <c r="I580" i="2"/>
  <c r="J580" i="2"/>
  <c r="K580" i="2"/>
  <c r="L580" i="2"/>
  <c r="M580" i="2"/>
  <c r="N580" i="2"/>
  <c r="O580" i="2"/>
  <c r="P580" i="2"/>
  <c r="Q580" i="2"/>
  <c r="R580" i="2"/>
  <c r="S580" i="2"/>
  <c r="D581" i="2"/>
  <c r="E581" i="2" s="1"/>
  <c r="G581" i="2"/>
  <c r="H581" i="2"/>
  <c r="I581" i="2"/>
  <c r="J581" i="2"/>
  <c r="K581" i="2"/>
  <c r="L581" i="2"/>
  <c r="M581" i="2"/>
  <c r="N581" i="2"/>
  <c r="O581" i="2"/>
  <c r="P581" i="2"/>
  <c r="Q581" i="2"/>
  <c r="R581" i="2"/>
  <c r="S581" i="2"/>
  <c r="D582" i="2"/>
  <c r="E582" i="2" s="1"/>
  <c r="G582" i="2"/>
  <c r="H582" i="2"/>
  <c r="I582" i="2"/>
  <c r="J582" i="2"/>
  <c r="K582" i="2"/>
  <c r="L582" i="2"/>
  <c r="M582" i="2"/>
  <c r="N582" i="2"/>
  <c r="O582" i="2"/>
  <c r="P582" i="2"/>
  <c r="Q582" i="2"/>
  <c r="R582" i="2"/>
  <c r="S582" i="2"/>
  <c r="D583" i="2"/>
  <c r="E583" i="2" s="1"/>
  <c r="G583" i="2"/>
  <c r="H583" i="2"/>
  <c r="I583" i="2"/>
  <c r="J583" i="2"/>
  <c r="K583" i="2"/>
  <c r="L583" i="2"/>
  <c r="M583" i="2"/>
  <c r="N583" i="2"/>
  <c r="O583" i="2"/>
  <c r="P583" i="2"/>
  <c r="Q583" i="2"/>
  <c r="R583" i="2"/>
  <c r="S583" i="2"/>
  <c r="D584" i="2"/>
  <c r="E584" i="2"/>
  <c r="G584" i="2"/>
  <c r="H584" i="2"/>
  <c r="I584" i="2"/>
  <c r="J584" i="2"/>
  <c r="K584" i="2"/>
  <c r="L584" i="2"/>
  <c r="M584" i="2"/>
  <c r="N584" i="2"/>
  <c r="O584" i="2"/>
  <c r="P584" i="2"/>
  <c r="Q584" i="2"/>
  <c r="R584" i="2"/>
  <c r="S584" i="2"/>
  <c r="D585" i="2"/>
  <c r="E585" i="2" s="1"/>
  <c r="G585" i="2"/>
  <c r="H585" i="2"/>
  <c r="I585" i="2"/>
  <c r="J585" i="2"/>
  <c r="K585" i="2"/>
  <c r="L585" i="2"/>
  <c r="M585" i="2"/>
  <c r="N585" i="2"/>
  <c r="O585" i="2"/>
  <c r="P585" i="2"/>
  <c r="Q585" i="2"/>
  <c r="R585" i="2"/>
  <c r="S585" i="2"/>
  <c r="D586" i="2"/>
  <c r="E586" i="2" s="1"/>
  <c r="G586" i="2"/>
  <c r="H586" i="2"/>
  <c r="I586" i="2"/>
  <c r="J586" i="2"/>
  <c r="K586" i="2"/>
  <c r="L586" i="2"/>
  <c r="M586" i="2"/>
  <c r="N586" i="2"/>
  <c r="O586" i="2"/>
  <c r="P586" i="2"/>
  <c r="Q586" i="2"/>
  <c r="R586" i="2"/>
  <c r="S586" i="2"/>
  <c r="D587" i="2"/>
  <c r="E587" i="2" s="1"/>
  <c r="G587" i="2"/>
  <c r="H587" i="2"/>
  <c r="I587" i="2"/>
  <c r="J587" i="2"/>
  <c r="K587" i="2"/>
  <c r="L587" i="2"/>
  <c r="M587" i="2"/>
  <c r="N587" i="2"/>
  <c r="O587" i="2"/>
  <c r="P587" i="2"/>
  <c r="Q587" i="2"/>
  <c r="R587" i="2"/>
  <c r="S587" i="2"/>
  <c r="D588" i="2"/>
  <c r="G588" i="2"/>
  <c r="H588" i="2"/>
  <c r="I588" i="2"/>
  <c r="J588" i="2"/>
  <c r="K588" i="2"/>
  <c r="L588" i="2"/>
  <c r="M588" i="2"/>
  <c r="N588" i="2"/>
  <c r="O588" i="2"/>
  <c r="P588" i="2"/>
  <c r="Q588" i="2"/>
  <c r="R588" i="2"/>
  <c r="S588" i="2"/>
  <c r="D589" i="2"/>
  <c r="G589" i="2"/>
  <c r="H589" i="2"/>
  <c r="I589" i="2"/>
  <c r="J589" i="2"/>
  <c r="K589" i="2"/>
  <c r="L589" i="2"/>
  <c r="M589" i="2"/>
  <c r="N589" i="2"/>
  <c r="O589" i="2"/>
  <c r="P589" i="2"/>
  <c r="Q589" i="2"/>
  <c r="R589" i="2"/>
  <c r="S589" i="2"/>
  <c r="D590" i="2"/>
  <c r="E590" i="2" s="1"/>
  <c r="G590" i="2"/>
  <c r="H590" i="2"/>
  <c r="I590" i="2"/>
  <c r="J590" i="2"/>
  <c r="K590" i="2"/>
  <c r="L590" i="2"/>
  <c r="M590" i="2"/>
  <c r="N590" i="2"/>
  <c r="O590" i="2"/>
  <c r="P590" i="2"/>
  <c r="Q590" i="2"/>
  <c r="R590" i="2"/>
  <c r="S590" i="2"/>
  <c r="D591" i="2"/>
  <c r="E591" i="2" s="1"/>
  <c r="G591" i="2"/>
  <c r="H591" i="2"/>
  <c r="I591" i="2"/>
  <c r="J591" i="2"/>
  <c r="K591" i="2"/>
  <c r="L591" i="2"/>
  <c r="M591" i="2"/>
  <c r="N591" i="2"/>
  <c r="O591" i="2"/>
  <c r="P591" i="2"/>
  <c r="Q591" i="2"/>
  <c r="R591" i="2"/>
  <c r="S591" i="2"/>
  <c r="D592" i="2"/>
  <c r="E592" i="2" s="1"/>
  <c r="G592" i="2"/>
  <c r="H592" i="2"/>
  <c r="I592" i="2"/>
  <c r="J592" i="2"/>
  <c r="K592" i="2"/>
  <c r="L592" i="2"/>
  <c r="M592" i="2"/>
  <c r="N592" i="2"/>
  <c r="O592" i="2"/>
  <c r="P592" i="2"/>
  <c r="Q592" i="2"/>
  <c r="R592" i="2"/>
  <c r="S592" i="2"/>
  <c r="D593" i="2"/>
  <c r="E593" i="2" s="1"/>
  <c r="G593" i="2"/>
  <c r="H593" i="2"/>
  <c r="I593" i="2"/>
  <c r="J593" i="2"/>
  <c r="K593" i="2"/>
  <c r="L593" i="2"/>
  <c r="M593" i="2"/>
  <c r="N593" i="2"/>
  <c r="O593" i="2"/>
  <c r="P593" i="2"/>
  <c r="Q593" i="2"/>
  <c r="R593" i="2"/>
  <c r="S593" i="2"/>
  <c r="D594" i="2"/>
  <c r="E594" i="2" s="1"/>
  <c r="G594" i="2"/>
  <c r="H594" i="2"/>
  <c r="I594" i="2"/>
  <c r="J594" i="2"/>
  <c r="K594" i="2"/>
  <c r="L594" i="2"/>
  <c r="M594" i="2"/>
  <c r="N594" i="2"/>
  <c r="O594" i="2"/>
  <c r="P594" i="2"/>
  <c r="Q594" i="2"/>
  <c r="R594" i="2"/>
  <c r="S594" i="2"/>
  <c r="D595" i="2"/>
  <c r="E595" i="2"/>
  <c r="G595" i="2"/>
  <c r="H595" i="2"/>
  <c r="I595" i="2"/>
  <c r="J595" i="2"/>
  <c r="K595" i="2"/>
  <c r="L595" i="2"/>
  <c r="M595" i="2"/>
  <c r="N595" i="2"/>
  <c r="O595" i="2"/>
  <c r="P595" i="2"/>
  <c r="Q595" i="2"/>
  <c r="R595" i="2"/>
  <c r="S595" i="2"/>
  <c r="D596" i="2"/>
  <c r="G596" i="2"/>
  <c r="H596" i="2"/>
  <c r="I596" i="2"/>
  <c r="J596" i="2"/>
  <c r="K596" i="2"/>
  <c r="L596" i="2"/>
  <c r="M596" i="2"/>
  <c r="N596" i="2"/>
  <c r="O596" i="2"/>
  <c r="P596" i="2"/>
  <c r="Q596" i="2"/>
  <c r="R596" i="2"/>
  <c r="S596" i="2"/>
  <c r="D597" i="2"/>
  <c r="E597" i="2" s="1"/>
  <c r="G597" i="2"/>
  <c r="H597" i="2"/>
  <c r="I597" i="2"/>
  <c r="J597" i="2"/>
  <c r="K597" i="2"/>
  <c r="L597" i="2"/>
  <c r="M597" i="2"/>
  <c r="N597" i="2"/>
  <c r="O597" i="2"/>
  <c r="P597" i="2"/>
  <c r="Q597" i="2"/>
  <c r="R597" i="2"/>
  <c r="S597" i="2"/>
  <c r="D598" i="2"/>
  <c r="E598" i="2" s="1"/>
  <c r="G598" i="2"/>
  <c r="H598" i="2"/>
  <c r="I598" i="2"/>
  <c r="J598" i="2"/>
  <c r="K598" i="2"/>
  <c r="L598" i="2"/>
  <c r="M598" i="2"/>
  <c r="N598" i="2"/>
  <c r="O598" i="2"/>
  <c r="P598" i="2"/>
  <c r="Q598" i="2"/>
  <c r="R598" i="2"/>
  <c r="S598" i="2"/>
  <c r="D599" i="2"/>
  <c r="E599" i="2" s="1"/>
  <c r="G599" i="2"/>
  <c r="H599" i="2"/>
  <c r="I599" i="2"/>
  <c r="J599" i="2"/>
  <c r="K599" i="2"/>
  <c r="L599" i="2"/>
  <c r="M599" i="2"/>
  <c r="N599" i="2"/>
  <c r="O599" i="2"/>
  <c r="P599" i="2"/>
  <c r="Q599" i="2"/>
  <c r="R599" i="2"/>
  <c r="S599" i="2"/>
  <c r="D600" i="2"/>
  <c r="E600" i="2" s="1"/>
  <c r="G600" i="2"/>
  <c r="H600" i="2"/>
  <c r="I600" i="2"/>
  <c r="J600" i="2"/>
  <c r="K600" i="2"/>
  <c r="L600" i="2"/>
  <c r="M600" i="2"/>
  <c r="N600" i="2"/>
  <c r="O600" i="2"/>
  <c r="P600" i="2"/>
  <c r="Q600" i="2"/>
  <c r="R600" i="2"/>
  <c r="S600" i="2"/>
  <c r="D601" i="2"/>
  <c r="E601" i="2" s="1"/>
  <c r="G601" i="2"/>
  <c r="H601" i="2"/>
  <c r="I601" i="2"/>
  <c r="J601" i="2"/>
  <c r="K601" i="2"/>
  <c r="L601" i="2"/>
  <c r="M601" i="2"/>
  <c r="N601" i="2"/>
  <c r="O601" i="2"/>
  <c r="P601" i="2"/>
  <c r="Q601" i="2"/>
  <c r="R601" i="2"/>
  <c r="S601" i="2"/>
  <c r="D602" i="2"/>
  <c r="E602" i="2" s="1"/>
  <c r="G602" i="2"/>
  <c r="H602" i="2"/>
  <c r="I602" i="2"/>
  <c r="J602" i="2"/>
  <c r="K602" i="2"/>
  <c r="L602" i="2"/>
  <c r="M602" i="2"/>
  <c r="N602" i="2"/>
  <c r="O602" i="2"/>
  <c r="P602" i="2"/>
  <c r="Q602" i="2"/>
  <c r="R602" i="2"/>
  <c r="S602" i="2"/>
  <c r="D603" i="2"/>
  <c r="E603" i="2" s="1"/>
  <c r="G603" i="2"/>
  <c r="H603" i="2"/>
  <c r="I603" i="2"/>
  <c r="J603" i="2"/>
  <c r="K603" i="2"/>
  <c r="L603" i="2"/>
  <c r="M603" i="2"/>
  <c r="N603" i="2"/>
  <c r="O603" i="2"/>
  <c r="P603" i="2"/>
  <c r="Q603" i="2"/>
  <c r="R603" i="2"/>
  <c r="S603" i="2"/>
  <c r="D604" i="2"/>
  <c r="G604" i="2"/>
  <c r="H604" i="2"/>
  <c r="I604" i="2"/>
  <c r="J604" i="2"/>
  <c r="K604" i="2"/>
  <c r="L604" i="2"/>
  <c r="M604" i="2"/>
  <c r="N604" i="2"/>
  <c r="O604" i="2"/>
  <c r="P604" i="2"/>
  <c r="Q604" i="2"/>
  <c r="R604" i="2"/>
  <c r="S604" i="2"/>
  <c r="D605" i="2"/>
  <c r="G605" i="2"/>
  <c r="H605" i="2"/>
  <c r="I605" i="2"/>
  <c r="J605" i="2"/>
  <c r="K605" i="2"/>
  <c r="L605" i="2"/>
  <c r="M605" i="2"/>
  <c r="N605" i="2"/>
  <c r="O605" i="2"/>
  <c r="P605" i="2"/>
  <c r="Q605" i="2"/>
  <c r="R605" i="2"/>
  <c r="S605" i="2"/>
  <c r="D606" i="2"/>
  <c r="E606" i="2" s="1"/>
  <c r="G606" i="2"/>
  <c r="H606" i="2"/>
  <c r="I606" i="2"/>
  <c r="J606" i="2"/>
  <c r="K606" i="2"/>
  <c r="L606" i="2"/>
  <c r="M606" i="2"/>
  <c r="N606" i="2"/>
  <c r="O606" i="2"/>
  <c r="P606" i="2"/>
  <c r="Q606" i="2"/>
  <c r="R606" i="2"/>
  <c r="S606" i="2"/>
  <c r="D607" i="2"/>
  <c r="E607" i="2" s="1"/>
  <c r="G607" i="2"/>
  <c r="H607" i="2"/>
  <c r="I607" i="2"/>
  <c r="J607" i="2"/>
  <c r="K607" i="2"/>
  <c r="L607" i="2"/>
  <c r="M607" i="2"/>
  <c r="N607" i="2"/>
  <c r="O607" i="2"/>
  <c r="P607" i="2"/>
  <c r="Q607" i="2"/>
  <c r="R607" i="2"/>
  <c r="S607" i="2"/>
  <c r="D608" i="2"/>
  <c r="E608" i="2"/>
  <c r="G608" i="2"/>
  <c r="H608" i="2"/>
  <c r="I608" i="2"/>
  <c r="J608" i="2"/>
  <c r="K608" i="2"/>
  <c r="L608" i="2"/>
  <c r="M608" i="2"/>
  <c r="N608" i="2"/>
  <c r="O608" i="2"/>
  <c r="P608" i="2"/>
  <c r="Q608" i="2"/>
  <c r="R608" i="2"/>
  <c r="S608" i="2"/>
  <c r="D609" i="2"/>
  <c r="E609" i="2" s="1"/>
  <c r="G609" i="2"/>
  <c r="H609" i="2"/>
  <c r="I609" i="2"/>
  <c r="J609" i="2"/>
  <c r="K609" i="2"/>
  <c r="L609" i="2"/>
  <c r="M609" i="2"/>
  <c r="N609" i="2"/>
  <c r="O609" i="2"/>
  <c r="P609" i="2"/>
  <c r="Q609" i="2"/>
  <c r="R609" i="2"/>
  <c r="S609" i="2"/>
  <c r="D610" i="2"/>
  <c r="E610" i="2" s="1"/>
  <c r="G610" i="2"/>
  <c r="H610" i="2"/>
  <c r="I610" i="2"/>
  <c r="J610" i="2"/>
  <c r="K610" i="2"/>
  <c r="L610" i="2"/>
  <c r="M610" i="2"/>
  <c r="N610" i="2"/>
  <c r="O610" i="2"/>
  <c r="P610" i="2"/>
  <c r="Q610" i="2"/>
  <c r="R610" i="2"/>
  <c r="S610" i="2"/>
  <c r="D611" i="2"/>
  <c r="E611" i="2" s="1"/>
  <c r="G611" i="2"/>
  <c r="H611" i="2"/>
  <c r="I611" i="2"/>
  <c r="J611" i="2"/>
  <c r="K611" i="2"/>
  <c r="L611" i="2"/>
  <c r="M611" i="2"/>
  <c r="N611" i="2"/>
  <c r="O611" i="2"/>
  <c r="P611" i="2"/>
  <c r="Q611" i="2"/>
  <c r="R611" i="2"/>
  <c r="S611" i="2"/>
  <c r="D612" i="2"/>
  <c r="G612" i="2"/>
  <c r="H612" i="2"/>
  <c r="I612" i="2"/>
  <c r="J612" i="2"/>
  <c r="K612" i="2"/>
  <c r="L612" i="2"/>
  <c r="M612" i="2"/>
  <c r="N612" i="2"/>
  <c r="O612" i="2"/>
  <c r="P612" i="2"/>
  <c r="Q612" i="2"/>
  <c r="R612" i="2"/>
  <c r="S612" i="2"/>
  <c r="D613" i="2"/>
  <c r="E613" i="2" s="1"/>
  <c r="G613" i="2"/>
  <c r="H613" i="2"/>
  <c r="I613" i="2"/>
  <c r="J613" i="2"/>
  <c r="K613" i="2"/>
  <c r="L613" i="2"/>
  <c r="M613" i="2"/>
  <c r="N613" i="2"/>
  <c r="O613" i="2"/>
  <c r="P613" i="2"/>
  <c r="Q613" i="2"/>
  <c r="R613" i="2"/>
  <c r="S613" i="2"/>
  <c r="D614" i="2"/>
  <c r="E614" i="2" s="1"/>
  <c r="G614" i="2"/>
  <c r="H614" i="2"/>
  <c r="I614" i="2"/>
  <c r="J614" i="2"/>
  <c r="K614" i="2"/>
  <c r="L614" i="2"/>
  <c r="M614" i="2"/>
  <c r="N614" i="2"/>
  <c r="O614" i="2"/>
  <c r="P614" i="2"/>
  <c r="Q614" i="2"/>
  <c r="R614" i="2"/>
  <c r="S614" i="2"/>
  <c r="D615" i="2"/>
  <c r="E615" i="2" s="1"/>
  <c r="G615" i="2"/>
  <c r="H615" i="2"/>
  <c r="I615" i="2"/>
  <c r="J615" i="2"/>
  <c r="K615" i="2"/>
  <c r="L615" i="2"/>
  <c r="M615" i="2"/>
  <c r="N615" i="2"/>
  <c r="O615" i="2"/>
  <c r="P615" i="2"/>
  <c r="Q615" i="2"/>
  <c r="R615" i="2"/>
  <c r="S615" i="2"/>
  <c r="D616" i="2"/>
  <c r="E616" i="2"/>
  <c r="G616" i="2"/>
  <c r="H616" i="2"/>
  <c r="I616" i="2"/>
  <c r="J616" i="2"/>
  <c r="K616" i="2"/>
  <c r="L616" i="2"/>
  <c r="M616" i="2"/>
  <c r="N616" i="2"/>
  <c r="O616" i="2"/>
  <c r="P616" i="2"/>
  <c r="Q616" i="2"/>
  <c r="R616" i="2"/>
  <c r="S616" i="2"/>
  <c r="D617" i="2"/>
  <c r="E617" i="2" s="1"/>
  <c r="G617" i="2"/>
  <c r="H617" i="2"/>
  <c r="I617" i="2"/>
  <c r="J617" i="2"/>
  <c r="K617" i="2"/>
  <c r="L617" i="2"/>
  <c r="M617" i="2"/>
  <c r="N617" i="2"/>
  <c r="O617" i="2"/>
  <c r="P617" i="2"/>
  <c r="Q617" i="2"/>
  <c r="R617" i="2"/>
  <c r="S617" i="2"/>
  <c r="D618" i="2"/>
  <c r="E618" i="2" s="1"/>
  <c r="G618" i="2"/>
  <c r="H618" i="2"/>
  <c r="I618" i="2"/>
  <c r="J618" i="2"/>
  <c r="K618" i="2"/>
  <c r="L618" i="2"/>
  <c r="M618" i="2"/>
  <c r="N618" i="2"/>
  <c r="O618" i="2"/>
  <c r="P618" i="2"/>
  <c r="Q618" i="2"/>
  <c r="R618" i="2"/>
  <c r="S618" i="2"/>
  <c r="D619" i="2"/>
  <c r="E619" i="2" s="1"/>
  <c r="G619" i="2"/>
  <c r="H619" i="2"/>
  <c r="I619" i="2"/>
  <c r="J619" i="2"/>
  <c r="K619" i="2"/>
  <c r="L619" i="2"/>
  <c r="M619" i="2"/>
  <c r="N619" i="2"/>
  <c r="O619" i="2"/>
  <c r="P619" i="2"/>
  <c r="Q619" i="2"/>
  <c r="R619" i="2"/>
  <c r="S619" i="2"/>
  <c r="D620" i="2"/>
  <c r="G620" i="2"/>
  <c r="H620" i="2"/>
  <c r="I620" i="2"/>
  <c r="J620" i="2"/>
  <c r="K620" i="2"/>
  <c r="L620" i="2"/>
  <c r="M620" i="2"/>
  <c r="N620" i="2"/>
  <c r="O620" i="2"/>
  <c r="P620" i="2"/>
  <c r="Q620" i="2"/>
  <c r="R620" i="2"/>
  <c r="S620" i="2"/>
  <c r="D621" i="2"/>
  <c r="G621" i="2"/>
  <c r="H621" i="2"/>
  <c r="I621" i="2"/>
  <c r="J621" i="2"/>
  <c r="K621" i="2"/>
  <c r="L621" i="2"/>
  <c r="M621" i="2"/>
  <c r="N621" i="2"/>
  <c r="O621" i="2"/>
  <c r="P621" i="2"/>
  <c r="Q621" i="2"/>
  <c r="R621" i="2"/>
  <c r="S621" i="2"/>
  <c r="D622" i="2"/>
  <c r="E622" i="2" s="1"/>
  <c r="G622" i="2"/>
  <c r="H622" i="2"/>
  <c r="I622" i="2"/>
  <c r="J622" i="2"/>
  <c r="K622" i="2"/>
  <c r="L622" i="2"/>
  <c r="M622" i="2"/>
  <c r="N622" i="2"/>
  <c r="O622" i="2"/>
  <c r="P622" i="2"/>
  <c r="Q622" i="2"/>
  <c r="R622" i="2"/>
  <c r="S622" i="2"/>
  <c r="D623" i="2"/>
  <c r="E623" i="2" s="1"/>
  <c r="G623" i="2"/>
  <c r="H623" i="2"/>
  <c r="I623" i="2"/>
  <c r="J623" i="2"/>
  <c r="K623" i="2"/>
  <c r="L623" i="2"/>
  <c r="M623" i="2"/>
  <c r="N623" i="2"/>
  <c r="O623" i="2"/>
  <c r="P623" i="2"/>
  <c r="Q623" i="2"/>
  <c r="R623" i="2"/>
  <c r="S623" i="2"/>
  <c r="D624" i="2"/>
  <c r="E624" i="2" s="1"/>
  <c r="G624" i="2"/>
  <c r="H624" i="2"/>
  <c r="I624" i="2"/>
  <c r="J624" i="2"/>
  <c r="K624" i="2"/>
  <c r="L624" i="2"/>
  <c r="M624" i="2"/>
  <c r="N624" i="2"/>
  <c r="O624" i="2"/>
  <c r="P624" i="2"/>
  <c r="Q624" i="2"/>
  <c r="R624" i="2"/>
  <c r="S624" i="2"/>
  <c r="D625" i="2"/>
  <c r="E625" i="2" s="1"/>
  <c r="G625" i="2"/>
  <c r="H625" i="2"/>
  <c r="I625" i="2"/>
  <c r="J625" i="2"/>
  <c r="K625" i="2"/>
  <c r="L625" i="2"/>
  <c r="M625" i="2"/>
  <c r="N625" i="2"/>
  <c r="O625" i="2"/>
  <c r="P625" i="2"/>
  <c r="Q625" i="2"/>
  <c r="R625" i="2"/>
  <c r="S625" i="2"/>
  <c r="D626" i="2"/>
  <c r="E626" i="2" s="1"/>
  <c r="G626" i="2"/>
  <c r="H626" i="2"/>
  <c r="I626" i="2"/>
  <c r="J626" i="2"/>
  <c r="K626" i="2"/>
  <c r="L626" i="2"/>
  <c r="M626" i="2"/>
  <c r="N626" i="2"/>
  <c r="O626" i="2"/>
  <c r="P626" i="2"/>
  <c r="Q626" i="2"/>
  <c r="R626" i="2"/>
  <c r="S626" i="2"/>
  <c r="D627" i="2"/>
  <c r="E627" i="2"/>
  <c r="G627" i="2"/>
  <c r="H627" i="2"/>
  <c r="I627" i="2"/>
  <c r="J627" i="2"/>
  <c r="K627" i="2"/>
  <c r="L627" i="2"/>
  <c r="M627" i="2"/>
  <c r="N627" i="2"/>
  <c r="O627" i="2"/>
  <c r="P627" i="2"/>
  <c r="Q627" i="2"/>
  <c r="R627" i="2"/>
  <c r="S627" i="2"/>
  <c r="D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S628" i="2"/>
  <c r="D629" i="2"/>
  <c r="E629" i="2" s="1"/>
  <c r="G629" i="2"/>
  <c r="H629" i="2"/>
  <c r="I629" i="2"/>
  <c r="J629" i="2"/>
  <c r="K629" i="2"/>
  <c r="L629" i="2"/>
  <c r="M629" i="2"/>
  <c r="N629" i="2"/>
  <c r="O629" i="2"/>
  <c r="P629" i="2"/>
  <c r="Q629" i="2"/>
  <c r="R629" i="2"/>
  <c r="S629" i="2"/>
  <c r="D630" i="2"/>
  <c r="E630" i="2" s="1"/>
  <c r="G630" i="2"/>
  <c r="H630" i="2"/>
  <c r="I630" i="2"/>
  <c r="J630" i="2"/>
  <c r="K630" i="2"/>
  <c r="L630" i="2"/>
  <c r="M630" i="2"/>
  <c r="N630" i="2"/>
  <c r="O630" i="2"/>
  <c r="P630" i="2"/>
  <c r="Q630" i="2"/>
  <c r="R630" i="2"/>
  <c r="S630" i="2"/>
  <c r="D631" i="2"/>
  <c r="E631" i="2" s="1"/>
  <c r="G631" i="2"/>
  <c r="H631" i="2"/>
  <c r="I631" i="2"/>
  <c r="J631" i="2"/>
  <c r="K631" i="2"/>
  <c r="L631" i="2"/>
  <c r="M631" i="2"/>
  <c r="N631" i="2"/>
  <c r="O631" i="2"/>
  <c r="P631" i="2"/>
  <c r="Q631" i="2"/>
  <c r="R631" i="2"/>
  <c r="S631" i="2"/>
  <c r="D632" i="2"/>
  <c r="E632" i="2" s="1"/>
  <c r="G632" i="2"/>
  <c r="H632" i="2"/>
  <c r="I632" i="2"/>
  <c r="J632" i="2"/>
  <c r="K632" i="2"/>
  <c r="L632" i="2"/>
  <c r="M632" i="2"/>
  <c r="N632" i="2"/>
  <c r="O632" i="2"/>
  <c r="P632" i="2"/>
  <c r="Q632" i="2"/>
  <c r="R632" i="2"/>
  <c r="S632" i="2"/>
  <c r="D633" i="2"/>
  <c r="E633" i="2" s="1"/>
  <c r="G633" i="2"/>
  <c r="H633" i="2"/>
  <c r="I633" i="2"/>
  <c r="J633" i="2"/>
  <c r="K633" i="2"/>
  <c r="L633" i="2"/>
  <c r="M633" i="2"/>
  <c r="N633" i="2"/>
  <c r="O633" i="2"/>
  <c r="P633" i="2"/>
  <c r="Q633" i="2"/>
  <c r="R633" i="2"/>
  <c r="S633" i="2"/>
  <c r="D634" i="2"/>
  <c r="E634" i="2"/>
  <c r="G634" i="2"/>
  <c r="H634" i="2"/>
  <c r="I634" i="2"/>
  <c r="J634" i="2"/>
  <c r="K634" i="2"/>
  <c r="L634" i="2"/>
  <c r="M634" i="2"/>
  <c r="N634" i="2"/>
  <c r="O634" i="2"/>
  <c r="P634" i="2"/>
  <c r="Q634" i="2"/>
  <c r="R634" i="2"/>
  <c r="S634" i="2"/>
  <c r="D635" i="2"/>
  <c r="E635" i="2" s="1"/>
  <c r="G635" i="2"/>
  <c r="H635" i="2"/>
  <c r="I635" i="2"/>
  <c r="J635" i="2"/>
  <c r="K635" i="2"/>
  <c r="L635" i="2"/>
  <c r="M635" i="2"/>
  <c r="N635" i="2"/>
  <c r="O635" i="2"/>
  <c r="P635" i="2"/>
  <c r="Q635" i="2"/>
  <c r="R635" i="2"/>
  <c r="S635" i="2"/>
  <c r="D636" i="2"/>
  <c r="G636" i="2"/>
  <c r="H636" i="2"/>
  <c r="I636" i="2"/>
  <c r="J636" i="2"/>
  <c r="K636" i="2"/>
  <c r="L636" i="2"/>
  <c r="M636" i="2"/>
  <c r="N636" i="2"/>
  <c r="O636" i="2"/>
  <c r="P636" i="2"/>
  <c r="Q636" i="2"/>
  <c r="R636" i="2"/>
  <c r="S636" i="2"/>
  <c r="D637" i="2"/>
  <c r="G637" i="2"/>
  <c r="H637" i="2"/>
  <c r="I637" i="2"/>
  <c r="J637" i="2"/>
  <c r="K637" i="2"/>
  <c r="L637" i="2"/>
  <c r="M637" i="2"/>
  <c r="N637" i="2"/>
  <c r="O637" i="2"/>
  <c r="P637" i="2"/>
  <c r="Q637" i="2"/>
  <c r="R637" i="2"/>
  <c r="S637" i="2"/>
  <c r="D638" i="2"/>
  <c r="E638" i="2" s="1"/>
  <c r="G638" i="2"/>
  <c r="H638" i="2"/>
  <c r="I638" i="2"/>
  <c r="J638" i="2"/>
  <c r="K638" i="2"/>
  <c r="L638" i="2"/>
  <c r="M638" i="2"/>
  <c r="N638" i="2"/>
  <c r="O638" i="2"/>
  <c r="P638" i="2"/>
  <c r="Q638" i="2"/>
  <c r="R638" i="2"/>
  <c r="S638" i="2"/>
  <c r="D639" i="2"/>
  <c r="E639" i="2" s="1"/>
  <c r="G639" i="2"/>
  <c r="H639" i="2"/>
  <c r="I639" i="2"/>
  <c r="J639" i="2"/>
  <c r="K639" i="2"/>
  <c r="L639" i="2"/>
  <c r="M639" i="2"/>
  <c r="N639" i="2"/>
  <c r="O639" i="2"/>
  <c r="P639" i="2"/>
  <c r="Q639" i="2"/>
  <c r="R639" i="2"/>
  <c r="S639" i="2"/>
  <c r="D640" i="2"/>
  <c r="E640" i="2" s="1"/>
  <c r="G640" i="2"/>
  <c r="H640" i="2"/>
  <c r="I640" i="2"/>
  <c r="J640" i="2"/>
  <c r="K640" i="2"/>
  <c r="L640" i="2"/>
  <c r="M640" i="2"/>
  <c r="N640" i="2"/>
  <c r="O640" i="2"/>
  <c r="P640" i="2"/>
  <c r="Q640" i="2"/>
  <c r="R640" i="2"/>
  <c r="S640" i="2"/>
  <c r="D641" i="2"/>
  <c r="E641" i="2" s="1"/>
  <c r="G641" i="2"/>
  <c r="H641" i="2"/>
  <c r="I641" i="2"/>
  <c r="J641" i="2"/>
  <c r="K641" i="2"/>
  <c r="L641" i="2"/>
  <c r="M641" i="2"/>
  <c r="N641" i="2"/>
  <c r="O641" i="2"/>
  <c r="P641" i="2"/>
  <c r="Q641" i="2"/>
  <c r="R641" i="2"/>
  <c r="S641" i="2"/>
  <c r="D642" i="2"/>
  <c r="E642" i="2" s="1"/>
  <c r="G642" i="2"/>
  <c r="H642" i="2"/>
  <c r="I642" i="2"/>
  <c r="J642" i="2"/>
  <c r="K642" i="2"/>
  <c r="L642" i="2"/>
  <c r="M642" i="2"/>
  <c r="N642" i="2"/>
  <c r="O642" i="2"/>
  <c r="P642" i="2"/>
  <c r="Q642" i="2"/>
  <c r="R642" i="2"/>
  <c r="S642" i="2"/>
  <c r="D643" i="2"/>
  <c r="E643" i="2"/>
  <c r="G643" i="2"/>
  <c r="H643" i="2"/>
  <c r="I643" i="2"/>
  <c r="J643" i="2"/>
  <c r="K643" i="2"/>
  <c r="L643" i="2"/>
  <c r="M643" i="2"/>
  <c r="N643" i="2"/>
  <c r="O643" i="2"/>
  <c r="P643" i="2"/>
  <c r="Q643" i="2"/>
  <c r="R643" i="2"/>
  <c r="S643" i="2"/>
  <c r="D644" i="2"/>
  <c r="G644" i="2"/>
  <c r="H644" i="2"/>
  <c r="I644" i="2"/>
  <c r="J644" i="2"/>
  <c r="K644" i="2"/>
  <c r="L644" i="2"/>
  <c r="M644" i="2"/>
  <c r="N644" i="2"/>
  <c r="O644" i="2"/>
  <c r="P644" i="2"/>
  <c r="Q644" i="2"/>
  <c r="R644" i="2"/>
  <c r="S644" i="2"/>
  <c r="D645" i="2"/>
  <c r="E645" i="2" s="1"/>
  <c r="G645" i="2"/>
  <c r="H645" i="2"/>
  <c r="I645" i="2"/>
  <c r="J645" i="2"/>
  <c r="K645" i="2"/>
  <c r="L645" i="2"/>
  <c r="M645" i="2"/>
  <c r="N645" i="2"/>
  <c r="O645" i="2"/>
  <c r="P645" i="2"/>
  <c r="Q645" i="2"/>
  <c r="R645" i="2"/>
  <c r="S645" i="2"/>
  <c r="D646" i="2"/>
  <c r="E646" i="2" s="1"/>
  <c r="G646" i="2"/>
  <c r="H646" i="2"/>
  <c r="I646" i="2"/>
  <c r="J646" i="2"/>
  <c r="K646" i="2"/>
  <c r="L646" i="2"/>
  <c r="M646" i="2"/>
  <c r="N646" i="2"/>
  <c r="O646" i="2"/>
  <c r="P646" i="2"/>
  <c r="Q646" i="2"/>
  <c r="R646" i="2"/>
  <c r="S646" i="2"/>
  <c r="D647" i="2"/>
  <c r="E647" i="2" s="1"/>
  <c r="G647" i="2"/>
  <c r="H647" i="2"/>
  <c r="I647" i="2"/>
  <c r="J647" i="2"/>
  <c r="K647" i="2"/>
  <c r="L647" i="2"/>
  <c r="M647" i="2"/>
  <c r="N647" i="2"/>
  <c r="O647" i="2"/>
  <c r="P647" i="2"/>
  <c r="Q647" i="2"/>
  <c r="R647" i="2"/>
  <c r="S647" i="2"/>
  <c r="D648" i="2"/>
  <c r="E648" i="2" s="1"/>
  <c r="G648" i="2"/>
  <c r="H648" i="2"/>
  <c r="I648" i="2"/>
  <c r="J648" i="2"/>
  <c r="K648" i="2"/>
  <c r="L648" i="2"/>
  <c r="M648" i="2"/>
  <c r="N648" i="2"/>
  <c r="O648" i="2"/>
  <c r="P648" i="2"/>
  <c r="Q648" i="2"/>
  <c r="R648" i="2"/>
  <c r="S648" i="2"/>
  <c r="D649" i="2"/>
  <c r="E649" i="2" s="1"/>
  <c r="G649" i="2"/>
  <c r="H649" i="2"/>
  <c r="I649" i="2"/>
  <c r="J649" i="2"/>
  <c r="K649" i="2"/>
  <c r="L649" i="2"/>
  <c r="M649" i="2"/>
  <c r="N649" i="2"/>
  <c r="O649" i="2"/>
  <c r="P649" i="2"/>
  <c r="Q649" i="2"/>
  <c r="R649" i="2"/>
  <c r="S649" i="2"/>
  <c r="D650" i="2"/>
  <c r="E650" i="2"/>
  <c r="G650" i="2"/>
  <c r="H650" i="2"/>
  <c r="I650" i="2"/>
  <c r="J650" i="2"/>
  <c r="K650" i="2"/>
  <c r="L650" i="2"/>
  <c r="M650" i="2"/>
  <c r="N650" i="2"/>
  <c r="O650" i="2"/>
  <c r="P650" i="2"/>
  <c r="Q650" i="2"/>
  <c r="R650" i="2"/>
  <c r="S650" i="2"/>
  <c r="D651" i="2"/>
  <c r="E651" i="2" s="1"/>
  <c r="G651" i="2"/>
  <c r="H651" i="2"/>
  <c r="I651" i="2"/>
  <c r="J651" i="2"/>
  <c r="K651" i="2"/>
  <c r="L651" i="2"/>
  <c r="M651" i="2"/>
  <c r="N651" i="2"/>
  <c r="O651" i="2"/>
  <c r="P651" i="2"/>
  <c r="Q651" i="2"/>
  <c r="R651" i="2"/>
  <c r="S651" i="2"/>
  <c r="D652" i="2"/>
  <c r="G652" i="2"/>
  <c r="H652" i="2"/>
  <c r="I652" i="2"/>
  <c r="J652" i="2"/>
  <c r="K652" i="2"/>
  <c r="L652" i="2"/>
  <c r="M652" i="2"/>
  <c r="N652" i="2"/>
  <c r="O652" i="2"/>
  <c r="P652" i="2"/>
  <c r="Q652" i="2"/>
  <c r="R652" i="2"/>
  <c r="S652" i="2"/>
  <c r="D653" i="2"/>
  <c r="G653" i="2"/>
  <c r="H653" i="2"/>
  <c r="I653" i="2"/>
  <c r="J653" i="2"/>
  <c r="K653" i="2"/>
  <c r="L653" i="2"/>
  <c r="M653" i="2"/>
  <c r="N653" i="2"/>
  <c r="O653" i="2"/>
  <c r="P653" i="2"/>
  <c r="Q653" i="2"/>
  <c r="R653" i="2"/>
  <c r="S653" i="2"/>
  <c r="D654" i="2"/>
  <c r="E654" i="2" s="1"/>
  <c r="G654" i="2"/>
  <c r="H654" i="2"/>
  <c r="I654" i="2"/>
  <c r="J654" i="2"/>
  <c r="K654" i="2"/>
  <c r="L654" i="2"/>
  <c r="M654" i="2"/>
  <c r="N654" i="2"/>
  <c r="O654" i="2"/>
  <c r="P654" i="2"/>
  <c r="Q654" i="2"/>
  <c r="R654" i="2"/>
  <c r="S654" i="2"/>
  <c r="D655" i="2"/>
  <c r="G655" i="2"/>
  <c r="H655" i="2"/>
  <c r="I655" i="2"/>
  <c r="J655" i="2"/>
  <c r="K655" i="2"/>
  <c r="L655" i="2"/>
  <c r="M655" i="2"/>
  <c r="N655" i="2"/>
  <c r="O655" i="2"/>
  <c r="P655" i="2"/>
  <c r="Q655" i="2"/>
  <c r="R655" i="2"/>
  <c r="S655" i="2"/>
  <c r="D656" i="2"/>
  <c r="E656" i="2" s="1"/>
  <c r="G656" i="2"/>
  <c r="H656" i="2"/>
  <c r="I656" i="2"/>
  <c r="J656" i="2"/>
  <c r="K656" i="2"/>
  <c r="L656" i="2"/>
  <c r="M656" i="2"/>
  <c r="N656" i="2"/>
  <c r="O656" i="2"/>
  <c r="P656" i="2"/>
  <c r="Q656" i="2"/>
  <c r="R656" i="2"/>
  <c r="S656" i="2"/>
  <c r="D657" i="2"/>
  <c r="E657" i="2" s="1"/>
  <c r="G657" i="2"/>
  <c r="H657" i="2"/>
  <c r="I657" i="2"/>
  <c r="J657" i="2"/>
  <c r="K657" i="2"/>
  <c r="L657" i="2"/>
  <c r="M657" i="2"/>
  <c r="N657" i="2"/>
  <c r="O657" i="2"/>
  <c r="P657" i="2"/>
  <c r="Q657" i="2"/>
  <c r="R657" i="2"/>
  <c r="S657" i="2"/>
  <c r="D658" i="2"/>
  <c r="E658" i="2" s="1"/>
  <c r="G658" i="2"/>
  <c r="H658" i="2"/>
  <c r="I658" i="2"/>
  <c r="J658" i="2"/>
  <c r="K658" i="2"/>
  <c r="L658" i="2"/>
  <c r="M658" i="2"/>
  <c r="N658" i="2"/>
  <c r="O658" i="2"/>
  <c r="P658" i="2"/>
  <c r="Q658" i="2"/>
  <c r="R658" i="2"/>
  <c r="S658" i="2"/>
  <c r="D659" i="2"/>
  <c r="E659" i="2"/>
  <c r="G659" i="2"/>
  <c r="H659" i="2"/>
  <c r="I659" i="2"/>
  <c r="J659" i="2"/>
  <c r="K659" i="2"/>
  <c r="L659" i="2"/>
  <c r="M659" i="2"/>
  <c r="N659" i="2"/>
  <c r="O659" i="2"/>
  <c r="P659" i="2"/>
  <c r="Q659" i="2"/>
  <c r="R659" i="2"/>
  <c r="S659" i="2"/>
  <c r="D660" i="2"/>
  <c r="G660" i="2"/>
  <c r="H660" i="2"/>
  <c r="I660" i="2"/>
  <c r="J660" i="2"/>
  <c r="K660" i="2"/>
  <c r="L660" i="2"/>
  <c r="M660" i="2"/>
  <c r="N660" i="2"/>
  <c r="O660" i="2"/>
  <c r="P660" i="2"/>
  <c r="Q660" i="2"/>
  <c r="R660" i="2"/>
  <c r="S660" i="2"/>
  <c r="D661" i="2"/>
  <c r="E661" i="2" s="1"/>
  <c r="G661" i="2"/>
  <c r="H661" i="2"/>
  <c r="I661" i="2"/>
  <c r="J661" i="2"/>
  <c r="K661" i="2"/>
  <c r="L661" i="2"/>
  <c r="M661" i="2"/>
  <c r="N661" i="2"/>
  <c r="O661" i="2"/>
  <c r="P661" i="2"/>
  <c r="Q661" i="2"/>
  <c r="R661" i="2"/>
  <c r="S661" i="2"/>
  <c r="D662" i="2"/>
  <c r="E662" i="2" s="1"/>
  <c r="G662" i="2"/>
  <c r="H662" i="2"/>
  <c r="I662" i="2"/>
  <c r="J662" i="2"/>
  <c r="K662" i="2"/>
  <c r="L662" i="2"/>
  <c r="M662" i="2"/>
  <c r="N662" i="2"/>
  <c r="O662" i="2"/>
  <c r="P662" i="2"/>
  <c r="Q662" i="2"/>
  <c r="R662" i="2"/>
  <c r="S662" i="2"/>
  <c r="D663" i="2"/>
  <c r="E663" i="2" s="1"/>
  <c r="G663" i="2"/>
  <c r="H663" i="2"/>
  <c r="I663" i="2"/>
  <c r="J663" i="2"/>
  <c r="K663" i="2"/>
  <c r="L663" i="2"/>
  <c r="M663" i="2"/>
  <c r="N663" i="2"/>
  <c r="O663" i="2"/>
  <c r="P663" i="2"/>
  <c r="Q663" i="2"/>
  <c r="R663" i="2"/>
  <c r="S663" i="2"/>
  <c r="D664" i="2"/>
  <c r="E664" i="2" s="1"/>
  <c r="G664" i="2"/>
  <c r="H664" i="2"/>
  <c r="I664" i="2"/>
  <c r="J664" i="2"/>
  <c r="K664" i="2"/>
  <c r="L664" i="2"/>
  <c r="M664" i="2"/>
  <c r="N664" i="2"/>
  <c r="O664" i="2"/>
  <c r="P664" i="2"/>
  <c r="Q664" i="2"/>
  <c r="R664" i="2"/>
  <c r="S664" i="2"/>
  <c r="D665" i="2"/>
  <c r="E665" i="2" s="1"/>
  <c r="G665" i="2"/>
  <c r="H665" i="2"/>
  <c r="I665" i="2"/>
  <c r="J665" i="2"/>
  <c r="K665" i="2"/>
  <c r="L665" i="2"/>
  <c r="M665" i="2"/>
  <c r="N665" i="2"/>
  <c r="O665" i="2"/>
  <c r="P665" i="2"/>
  <c r="Q665" i="2"/>
  <c r="R665" i="2"/>
  <c r="S665" i="2"/>
  <c r="D666" i="2"/>
  <c r="E666" i="2"/>
  <c r="G666" i="2"/>
  <c r="H666" i="2"/>
  <c r="I666" i="2"/>
  <c r="J666" i="2"/>
  <c r="K666" i="2"/>
  <c r="L666" i="2"/>
  <c r="M666" i="2"/>
  <c r="N666" i="2"/>
  <c r="O666" i="2"/>
  <c r="P666" i="2"/>
  <c r="Q666" i="2"/>
  <c r="R666" i="2"/>
  <c r="S666" i="2"/>
  <c r="D667" i="2"/>
  <c r="E667" i="2" s="1"/>
  <c r="G667" i="2"/>
  <c r="H667" i="2"/>
  <c r="I667" i="2"/>
  <c r="J667" i="2"/>
  <c r="K667" i="2"/>
  <c r="L667" i="2"/>
  <c r="M667" i="2"/>
  <c r="N667" i="2"/>
  <c r="O667" i="2"/>
  <c r="P667" i="2"/>
  <c r="Q667" i="2"/>
  <c r="R667" i="2"/>
  <c r="S667" i="2"/>
  <c r="D668" i="2"/>
  <c r="G668" i="2"/>
  <c r="H668" i="2"/>
  <c r="I668" i="2"/>
  <c r="J668" i="2"/>
  <c r="K668" i="2"/>
  <c r="L668" i="2"/>
  <c r="M668" i="2"/>
  <c r="N668" i="2"/>
  <c r="O668" i="2"/>
  <c r="P668" i="2"/>
  <c r="Q668" i="2"/>
  <c r="R668" i="2"/>
  <c r="S668" i="2"/>
  <c r="D669" i="2"/>
  <c r="G669" i="2"/>
  <c r="H669" i="2"/>
  <c r="I669" i="2"/>
  <c r="J669" i="2"/>
  <c r="K669" i="2"/>
  <c r="L669" i="2"/>
  <c r="M669" i="2"/>
  <c r="N669" i="2"/>
  <c r="O669" i="2"/>
  <c r="P669" i="2"/>
  <c r="Q669" i="2"/>
  <c r="R669" i="2"/>
  <c r="S669" i="2"/>
  <c r="D670" i="2"/>
  <c r="E670" i="2" s="1"/>
  <c r="G670" i="2"/>
  <c r="H670" i="2"/>
  <c r="I670" i="2"/>
  <c r="J670" i="2"/>
  <c r="K670" i="2"/>
  <c r="L670" i="2"/>
  <c r="M670" i="2"/>
  <c r="N670" i="2"/>
  <c r="O670" i="2"/>
  <c r="P670" i="2"/>
  <c r="Q670" i="2"/>
  <c r="R670" i="2"/>
  <c r="S670" i="2"/>
  <c r="D671" i="2"/>
  <c r="G671" i="2"/>
  <c r="H671" i="2"/>
  <c r="I671" i="2"/>
  <c r="J671" i="2"/>
  <c r="K671" i="2"/>
  <c r="L671" i="2"/>
  <c r="M671" i="2"/>
  <c r="N671" i="2"/>
  <c r="O671" i="2"/>
  <c r="P671" i="2"/>
  <c r="Q671" i="2"/>
  <c r="R671" i="2"/>
  <c r="S671" i="2"/>
  <c r="D672" i="2"/>
  <c r="E672" i="2" s="1"/>
  <c r="G672" i="2"/>
  <c r="H672" i="2"/>
  <c r="I672" i="2"/>
  <c r="J672" i="2"/>
  <c r="K672" i="2"/>
  <c r="L672" i="2"/>
  <c r="M672" i="2"/>
  <c r="N672" i="2"/>
  <c r="O672" i="2"/>
  <c r="P672" i="2"/>
  <c r="Q672" i="2"/>
  <c r="R672" i="2"/>
  <c r="S672" i="2"/>
  <c r="D673" i="2"/>
  <c r="E673" i="2" s="1"/>
  <c r="G673" i="2"/>
  <c r="H673" i="2"/>
  <c r="I673" i="2"/>
  <c r="J673" i="2"/>
  <c r="K673" i="2"/>
  <c r="L673" i="2"/>
  <c r="M673" i="2"/>
  <c r="N673" i="2"/>
  <c r="O673" i="2"/>
  <c r="P673" i="2"/>
  <c r="Q673" i="2"/>
  <c r="R673" i="2"/>
  <c r="S673" i="2"/>
  <c r="D674" i="2"/>
  <c r="E674" i="2" s="1"/>
  <c r="G674" i="2"/>
  <c r="H674" i="2"/>
  <c r="I674" i="2"/>
  <c r="J674" i="2"/>
  <c r="K674" i="2"/>
  <c r="L674" i="2"/>
  <c r="M674" i="2"/>
  <c r="N674" i="2"/>
  <c r="O674" i="2"/>
  <c r="P674" i="2"/>
  <c r="Q674" i="2"/>
  <c r="R674" i="2"/>
  <c r="S674" i="2"/>
  <c r="D675" i="2"/>
  <c r="E675" i="2"/>
  <c r="G675" i="2"/>
  <c r="H675" i="2"/>
  <c r="I675" i="2"/>
  <c r="J675" i="2"/>
  <c r="K675" i="2"/>
  <c r="L675" i="2"/>
  <c r="M675" i="2"/>
  <c r="N675" i="2"/>
  <c r="O675" i="2"/>
  <c r="P675" i="2"/>
  <c r="Q675" i="2"/>
  <c r="R675" i="2"/>
  <c r="S675" i="2"/>
  <c r="D676" i="2"/>
  <c r="G676" i="2"/>
  <c r="H676" i="2"/>
  <c r="I676" i="2"/>
  <c r="J676" i="2"/>
  <c r="K676" i="2"/>
  <c r="L676" i="2"/>
  <c r="M676" i="2"/>
  <c r="N676" i="2"/>
  <c r="O676" i="2"/>
  <c r="P676" i="2"/>
  <c r="Q676" i="2"/>
  <c r="R676" i="2"/>
  <c r="S676" i="2"/>
  <c r="D677" i="2"/>
  <c r="E677" i="2" s="1"/>
  <c r="G677" i="2"/>
  <c r="H677" i="2"/>
  <c r="I677" i="2"/>
  <c r="J677" i="2"/>
  <c r="K677" i="2"/>
  <c r="L677" i="2"/>
  <c r="M677" i="2"/>
  <c r="N677" i="2"/>
  <c r="O677" i="2"/>
  <c r="P677" i="2"/>
  <c r="Q677" i="2"/>
  <c r="R677" i="2"/>
  <c r="S677" i="2"/>
  <c r="D678" i="2"/>
  <c r="G678" i="2"/>
  <c r="H678" i="2"/>
  <c r="I678" i="2"/>
  <c r="J678" i="2"/>
  <c r="K678" i="2"/>
  <c r="L678" i="2"/>
  <c r="M678" i="2"/>
  <c r="N678" i="2"/>
  <c r="O678" i="2"/>
  <c r="P678" i="2"/>
  <c r="Q678" i="2"/>
  <c r="R678" i="2"/>
  <c r="S678" i="2"/>
  <c r="D679" i="2"/>
  <c r="G679" i="2"/>
  <c r="H679" i="2"/>
  <c r="I679" i="2"/>
  <c r="J679" i="2"/>
  <c r="K679" i="2"/>
  <c r="L679" i="2"/>
  <c r="M679" i="2"/>
  <c r="N679" i="2"/>
  <c r="O679" i="2"/>
  <c r="P679" i="2"/>
  <c r="Q679" i="2"/>
  <c r="R679" i="2"/>
  <c r="S679" i="2"/>
  <c r="D680" i="2"/>
  <c r="E680" i="2" s="1"/>
  <c r="G680" i="2"/>
  <c r="H680" i="2"/>
  <c r="I680" i="2"/>
  <c r="J680" i="2"/>
  <c r="K680" i="2"/>
  <c r="L680" i="2"/>
  <c r="M680" i="2"/>
  <c r="N680" i="2"/>
  <c r="O680" i="2"/>
  <c r="P680" i="2"/>
  <c r="Q680" i="2"/>
  <c r="R680" i="2"/>
  <c r="S680" i="2"/>
  <c r="D681" i="2"/>
  <c r="G681" i="2"/>
  <c r="H681" i="2"/>
  <c r="I681" i="2"/>
  <c r="J681" i="2"/>
  <c r="K681" i="2"/>
  <c r="L681" i="2"/>
  <c r="M681" i="2"/>
  <c r="N681" i="2"/>
  <c r="O681" i="2"/>
  <c r="P681" i="2"/>
  <c r="Q681" i="2"/>
  <c r="R681" i="2"/>
  <c r="S681" i="2"/>
  <c r="D682" i="2"/>
  <c r="E682" i="2" s="1"/>
  <c r="G682" i="2"/>
  <c r="H682" i="2"/>
  <c r="I682" i="2"/>
  <c r="J682" i="2"/>
  <c r="K682" i="2"/>
  <c r="L682" i="2"/>
  <c r="M682" i="2"/>
  <c r="N682" i="2"/>
  <c r="O682" i="2"/>
  <c r="P682" i="2"/>
  <c r="Q682" i="2"/>
  <c r="R682" i="2"/>
  <c r="S682" i="2"/>
  <c r="D683" i="2"/>
  <c r="E683" i="2" s="1"/>
  <c r="G683" i="2"/>
  <c r="H683" i="2"/>
  <c r="I683" i="2"/>
  <c r="J683" i="2"/>
  <c r="K683" i="2"/>
  <c r="L683" i="2"/>
  <c r="M683" i="2"/>
  <c r="N683" i="2"/>
  <c r="O683" i="2"/>
  <c r="P683" i="2"/>
  <c r="Q683" i="2"/>
  <c r="R683" i="2"/>
  <c r="S683" i="2"/>
  <c r="D684" i="2"/>
  <c r="E684" i="2"/>
  <c r="G684" i="2"/>
  <c r="H684" i="2"/>
  <c r="I684" i="2"/>
  <c r="J684" i="2"/>
  <c r="K684" i="2"/>
  <c r="L684" i="2"/>
  <c r="M684" i="2"/>
  <c r="N684" i="2"/>
  <c r="O684" i="2"/>
  <c r="P684" i="2"/>
  <c r="Q684" i="2"/>
  <c r="R684" i="2"/>
  <c r="S684" i="2"/>
  <c r="D685" i="2"/>
  <c r="E685" i="2" s="1"/>
  <c r="G685" i="2"/>
  <c r="H685" i="2"/>
  <c r="I685" i="2"/>
  <c r="J685" i="2"/>
  <c r="K685" i="2"/>
  <c r="L685" i="2"/>
  <c r="M685" i="2"/>
  <c r="N685" i="2"/>
  <c r="O685" i="2"/>
  <c r="P685" i="2"/>
  <c r="Q685" i="2"/>
  <c r="R685" i="2"/>
  <c r="S685" i="2"/>
  <c r="D686" i="2"/>
  <c r="E686" i="2" s="1"/>
  <c r="G686" i="2"/>
  <c r="H686" i="2"/>
  <c r="I686" i="2"/>
  <c r="J686" i="2"/>
  <c r="K686" i="2"/>
  <c r="L686" i="2"/>
  <c r="M686" i="2"/>
  <c r="N686" i="2"/>
  <c r="O686" i="2"/>
  <c r="P686" i="2"/>
  <c r="Q686" i="2"/>
  <c r="R686" i="2"/>
  <c r="S686" i="2"/>
  <c r="D687" i="2"/>
  <c r="G687" i="2"/>
  <c r="H687" i="2"/>
  <c r="I687" i="2"/>
  <c r="J687" i="2"/>
  <c r="K687" i="2"/>
  <c r="L687" i="2"/>
  <c r="M687" i="2"/>
  <c r="N687" i="2"/>
  <c r="O687" i="2"/>
  <c r="P687" i="2"/>
  <c r="Q687" i="2"/>
  <c r="R687" i="2"/>
  <c r="S687" i="2"/>
  <c r="D688" i="2"/>
  <c r="E688" i="2"/>
  <c r="G688" i="2"/>
  <c r="H688" i="2"/>
  <c r="I688" i="2"/>
  <c r="J688" i="2"/>
  <c r="K688" i="2"/>
  <c r="L688" i="2"/>
  <c r="M688" i="2"/>
  <c r="N688" i="2"/>
  <c r="O688" i="2"/>
  <c r="P688" i="2"/>
  <c r="Q688" i="2"/>
  <c r="R688" i="2"/>
  <c r="S688" i="2"/>
  <c r="D689" i="2"/>
  <c r="E689" i="2" s="1"/>
  <c r="G689" i="2"/>
  <c r="H689" i="2"/>
  <c r="I689" i="2"/>
  <c r="J689" i="2"/>
  <c r="K689" i="2"/>
  <c r="L689" i="2"/>
  <c r="M689" i="2"/>
  <c r="N689" i="2"/>
  <c r="O689" i="2"/>
  <c r="P689" i="2"/>
  <c r="Q689" i="2"/>
  <c r="R689" i="2"/>
  <c r="S689" i="2"/>
  <c r="D690" i="2"/>
  <c r="E690" i="2" s="1"/>
  <c r="G690" i="2"/>
  <c r="H690" i="2"/>
  <c r="I690" i="2"/>
  <c r="J690" i="2"/>
  <c r="K690" i="2"/>
  <c r="L690" i="2"/>
  <c r="M690" i="2"/>
  <c r="N690" i="2"/>
  <c r="O690" i="2"/>
  <c r="P690" i="2"/>
  <c r="Q690" i="2"/>
  <c r="R690" i="2"/>
  <c r="S690" i="2"/>
  <c r="D691" i="2"/>
  <c r="G691" i="2"/>
  <c r="H691" i="2"/>
  <c r="I691" i="2"/>
  <c r="J691" i="2"/>
  <c r="K691" i="2"/>
  <c r="L691" i="2"/>
  <c r="M691" i="2"/>
  <c r="N691" i="2"/>
  <c r="O691" i="2"/>
  <c r="P691" i="2"/>
  <c r="Q691" i="2"/>
  <c r="R691" i="2"/>
  <c r="S691" i="2"/>
  <c r="D692" i="2"/>
  <c r="E692" i="2" s="1"/>
  <c r="G692" i="2"/>
  <c r="H692" i="2"/>
  <c r="I692" i="2"/>
  <c r="J692" i="2"/>
  <c r="K692" i="2"/>
  <c r="L692" i="2"/>
  <c r="M692" i="2"/>
  <c r="N692" i="2"/>
  <c r="O692" i="2"/>
  <c r="P692" i="2"/>
  <c r="Q692" i="2"/>
  <c r="R692" i="2"/>
  <c r="S692" i="2"/>
  <c r="D693" i="2"/>
  <c r="E693" i="2"/>
  <c r="G693" i="2"/>
  <c r="H693" i="2"/>
  <c r="I693" i="2"/>
  <c r="J693" i="2"/>
  <c r="K693" i="2"/>
  <c r="L693" i="2"/>
  <c r="M693" i="2"/>
  <c r="N693" i="2"/>
  <c r="O693" i="2"/>
  <c r="P693" i="2"/>
  <c r="Q693" i="2"/>
  <c r="R693" i="2"/>
  <c r="S693" i="2"/>
  <c r="D694" i="2"/>
  <c r="E694" i="2" s="1"/>
  <c r="G694" i="2"/>
  <c r="H694" i="2"/>
  <c r="I694" i="2"/>
  <c r="J694" i="2"/>
  <c r="K694" i="2"/>
  <c r="L694" i="2"/>
  <c r="M694" i="2"/>
  <c r="N694" i="2"/>
  <c r="O694" i="2"/>
  <c r="P694" i="2"/>
  <c r="Q694" i="2"/>
  <c r="R694" i="2"/>
  <c r="S694" i="2"/>
  <c r="D695" i="2"/>
  <c r="G695" i="2"/>
  <c r="H695" i="2"/>
  <c r="I695" i="2"/>
  <c r="J695" i="2"/>
  <c r="K695" i="2"/>
  <c r="L695" i="2"/>
  <c r="M695" i="2"/>
  <c r="N695" i="2"/>
  <c r="O695" i="2"/>
  <c r="P695" i="2"/>
  <c r="Q695" i="2"/>
  <c r="R695" i="2"/>
  <c r="S695" i="2"/>
  <c r="D696" i="2"/>
  <c r="E696" i="2" s="1"/>
  <c r="G696" i="2"/>
  <c r="H696" i="2"/>
  <c r="I696" i="2"/>
  <c r="J696" i="2"/>
  <c r="K696" i="2"/>
  <c r="L696" i="2"/>
  <c r="M696" i="2"/>
  <c r="N696" i="2"/>
  <c r="O696" i="2"/>
  <c r="P696" i="2"/>
  <c r="Q696" i="2"/>
  <c r="R696" i="2"/>
  <c r="S696" i="2"/>
  <c r="D697" i="2"/>
  <c r="E697" i="2" s="1"/>
  <c r="G697" i="2"/>
  <c r="H697" i="2"/>
  <c r="I697" i="2"/>
  <c r="J697" i="2"/>
  <c r="K697" i="2"/>
  <c r="L697" i="2"/>
  <c r="M697" i="2"/>
  <c r="N697" i="2"/>
  <c r="O697" i="2"/>
  <c r="P697" i="2"/>
  <c r="Q697" i="2"/>
  <c r="R697" i="2"/>
  <c r="S697" i="2"/>
  <c r="D698" i="2"/>
  <c r="E698" i="2" s="1"/>
  <c r="G698" i="2"/>
  <c r="H698" i="2"/>
  <c r="I698" i="2"/>
  <c r="J698" i="2"/>
  <c r="K698" i="2"/>
  <c r="L698" i="2"/>
  <c r="M698" i="2"/>
  <c r="N698" i="2"/>
  <c r="O698" i="2"/>
  <c r="P698" i="2"/>
  <c r="Q698" i="2"/>
  <c r="R698" i="2"/>
  <c r="S698" i="2"/>
  <c r="D699" i="2"/>
  <c r="G699" i="2"/>
  <c r="H699" i="2"/>
  <c r="I699" i="2"/>
  <c r="J699" i="2"/>
  <c r="K699" i="2"/>
  <c r="L699" i="2"/>
  <c r="M699" i="2"/>
  <c r="N699" i="2"/>
  <c r="O699" i="2"/>
  <c r="P699" i="2"/>
  <c r="Q699" i="2"/>
  <c r="R699" i="2"/>
  <c r="S699" i="2"/>
  <c r="D700" i="2"/>
  <c r="E700" i="2"/>
  <c r="G700" i="2"/>
  <c r="H700" i="2"/>
  <c r="I700" i="2"/>
  <c r="J700" i="2"/>
  <c r="K700" i="2"/>
  <c r="L700" i="2"/>
  <c r="M700" i="2"/>
  <c r="N700" i="2"/>
  <c r="O700" i="2"/>
  <c r="P700" i="2"/>
  <c r="Q700" i="2"/>
  <c r="R700" i="2"/>
  <c r="S700" i="2"/>
  <c r="D701" i="2"/>
  <c r="E701" i="2" s="1"/>
  <c r="G701" i="2"/>
  <c r="H701" i="2"/>
  <c r="I701" i="2"/>
  <c r="J701" i="2"/>
  <c r="K701" i="2"/>
  <c r="L701" i="2"/>
  <c r="M701" i="2"/>
  <c r="N701" i="2"/>
  <c r="O701" i="2"/>
  <c r="P701" i="2"/>
  <c r="Q701" i="2"/>
  <c r="R701" i="2"/>
  <c r="S701" i="2"/>
  <c r="D702" i="2"/>
  <c r="E702" i="2" s="1"/>
  <c r="G702" i="2"/>
  <c r="H702" i="2"/>
  <c r="I702" i="2"/>
  <c r="J702" i="2"/>
  <c r="K702" i="2"/>
  <c r="L702" i="2"/>
  <c r="M702" i="2"/>
  <c r="N702" i="2"/>
  <c r="O702" i="2"/>
  <c r="P702" i="2"/>
  <c r="Q702" i="2"/>
  <c r="R702" i="2"/>
  <c r="S702" i="2"/>
  <c r="D703" i="2"/>
  <c r="G703" i="2"/>
  <c r="H703" i="2"/>
  <c r="I703" i="2"/>
  <c r="J703" i="2"/>
  <c r="K703" i="2"/>
  <c r="L703" i="2"/>
  <c r="M703" i="2"/>
  <c r="N703" i="2"/>
  <c r="O703" i="2"/>
  <c r="P703" i="2"/>
  <c r="Q703" i="2"/>
  <c r="R703" i="2"/>
  <c r="S703" i="2"/>
  <c r="D704" i="2"/>
  <c r="E704" i="2"/>
  <c r="G704" i="2"/>
  <c r="H704" i="2"/>
  <c r="I704" i="2"/>
  <c r="J704" i="2"/>
  <c r="K704" i="2"/>
  <c r="L704" i="2"/>
  <c r="M704" i="2"/>
  <c r="N704" i="2"/>
  <c r="O704" i="2"/>
  <c r="P704" i="2"/>
  <c r="Q704" i="2"/>
  <c r="R704" i="2"/>
  <c r="S704" i="2"/>
  <c r="D705" i="2"/>
  <c r="E705" i="2" s="1"/>
  <c r="G705" i="2"/>
  <c r="H705" i="2"/>
  <c r="I705" i="2"/>
  <c r="J705" i="2"/>
  <c r="K705" i="2"/>
  <c r="L705" i="2"/>
  <c r="M705" i="2"/>
  <c r="N705" i="2"/>
  <c r="O705" i="2"/>
  <c r="P705" i="2"/>
  <c r="Q705" i="2"/>
  <c r="R705" i="2"/>
  <c r="S705" i="2"/>
  <c r="D706" i="2"/>
  <c r="E706" i="2" s="1"/>
  <c r="G706" i="2"/>
  <c r="H706" i="2"/>
  <c r="I706" i="2"/>
  <c r="J706" i="2"/>
  <c r="K706" i="2"/>
  <c r="L706" i="2"/>
  <c r="M706" i="2"/>
  <c r="N706" i="2"/>
  <c r="O706" i="2"/>
  <c r="P706" i="2"/>
  <c r="Q706" i="2"/>
  <c r="R706" i="2"/>
  <c r="S706" i="2"/>
  <c r="D707" i="2"/>
  <c r="G707" i="2"/>
  <c r="H707" i="2"/>
  <c r="I707" i="2"/>
  <c r="J707" i="2"/>
  <c r="K707" i="2"/>
  <c r="L707" i="2"/>
  <c r="M707" i="2"/>
  <c r="N707" i="2"/>
  <c r="O707" i="2"/>
  <c r="P707" i="2"/>
  <c r="Q707" i="2"/>
  <c r="R707" i="2"/>
  <c r="S707" i="2"/>
  <c r="D708" i="2"/>
  <c r="E708" i="2" s="1"/>
  <c r="G708" i="2"/>
  <c r="H708" i="2"/>
  <c r="I708" i="2"/>
  <c r="J708" i="2"/>
  <c r="K708" i="2"/>
  <c r="L708" i="2"/>
  <c r="M708" i="2"/>
  <c r="N708" i="2"/>
  <c r="O708" i="2"/>
  <c r="P708" i="2"/>
  <c r="Q708" i="2"/>
  <c r="R708" i="2"/>
  <c r="S708" i="2"/>
  <c r="D709" i="2"/>
  <c r="E709" i="2"/>
  <c r="G709" i="2"/>
  <c r="H709" i="2"/>
  <c r="I709" i="2"/>
  <c r="J709" i="2"/>
  <c r="K709" i="2"/>
  <c r="L709" i="2"/>
  <c r="M709" i="2"/>
  <c r="N709" i="2"/>
  <c r="O709" i="2"/>
  <c r="P709" i="2"/>
  <c r="Q709" i="2"/>
  <c r="R709" i="2"/>
  <c r="S709" i="2"/>
  <c r="D710" i="2"/>
  <c r="E710" i="2" s="1"/>
  <c r="G710" i="2"/>
  <c r="H710" i="2"/>
  <c r="I710" i="2"/>
  <c r="J710" i="2"/>
  <c r="K710" i="2"/>
  <c r="L710" i="2"/>
  <c r="M710" i="2"/>
  <c r="N710" i="2"/>
  <c r="O710" i="2"/>
  <c r="P710" i="2"/>
  <c r="Q710" i="2"/>
  <c r="R710" i="2"/>
  <c r="S710" i="2"/>
  <c r="D711" i="2"/>
  <c r="G711" i="2"/>
  <c r="H711" i="2"/>
  <c r="I711" i="2"/>
  <c r="J711" i="2"/>
  <c r="K711" i="2"/>
  <c r="L711" i="2"/>
  <c r="M711" i="2"/>
  <c r="N711" i="2"/>
  <c r="O711" i="2"/>
  <c r="P711" i="2"/>
  <c r="Q711" i="2"/>
  <c r="R711" i="2"/>
  <c r="S711" i="2"/>
  <c r="D712" i="2"/>
  <c r="E712" i="2" s="1"/>
  <c r="G712" i="2"/>
  <c r="H712" i="2"/>
  <c r="I712" i="2"/>
  <c r="J712" i="2"/>
  <c r="K712" i="2"/>
  <c r="L712" i="2"/>
  <c r="M712" i="2"/>
  <c r="N712" i="2"/>
  <c r="O712" i="2"/>
  <c r="P712" i="2"/>
  <c r="Q712" i="2"/>
  <c r="R712" i="2"/>
  <c r="S712" i="2"/>
  <c r="D713" i="2"/>
  <c r="E713" i="2" s="1"/>
  <c r="G713" i="2"/>
  <c r="H713" i="2"/>
  <c r="I713" i="2"/>
  <c r="J713" i="2"/>
  <c r="K713" i="2"/>
  <c r="L713" i="2"/>
  <c r="M713" i="2"/>
  <c r="N713" i="2"/>
  <c r="O713" i="2"/>
  <c r="P713" i="2"/>
  <c r="Q713" i="2"/>
  <c r="R713" i="2"/>
  <c r="S713" i="2"/>
  <c r="D714" i="2"/>
  <c r="E714" i="2" s="1"/>
  <c r="G714" i="2"/>
  <c r="H714" i="2"/>
  <c r="I714" i="2"/>
  <c r="J714" i="2"/>
  <c r="K714" i="2"/>
  <c r="L714" i="2"/>
  <c r="M714" i="2"/>
  <c r="N714" i="2"/>
  <c r="O714" i="2"/>
  <c r="P714" i="2"/>
  <c r="Q714" i="2"/>
  <c r="R714" i="2"/>
  <c r="S714" i="2"/>
  <c r="D715" i="2"/>
  <c r="G715" i="2"/>
  <c r="H715" i="2"/>
  <c r="I715" i="2"/>
  <c r="J715" i="2"/>
  <c r="K715" i="2"/>
  <c r="L715" i="2"/>
  <c r="M715" i="2"/>
  <c r="N715" i="2"/>
  <c r="O715" i="2"/>
  <c r="P715" i="2"/>
  <c r="Q715" i="2"/>
  <c r="R715" i="2"/>
  <c r="S715" i="2"/>
  <c r="D716" i="2"/>
  <c r="E716" i="2"/>
  <c r="G716" i="2"/>
  <c r="H716" i="2"/>
  <c r="I716" i="2"/>
  <c r="J716" i="2"/>
  <c r="K716" i="2"/>
  <c r="L716" i="2"/>
  <c r="M716" i="2"/>
  <c r="N716" i="2"/>
  <c r="O716" i="2"/>
  <c r="P716" i="2"/>
  <c r="Q716" i="2"/>
  <c r="R716" i="2"/>
  <c r="S716" i="2"/>
  <c r="D717" i="2"/>
  <c r="E717" i="2" s="1"/>
  <c r="G717" i="2"/>
  <c r="H717" i="2"/>
  <c r="I717" i="2"/>
  <c r="J717" i="2"/>
  <c r="K717" i="2"/>
  <c r="L717" i="2"/>
  <c r="M717" i="2"/>
  <c r="N717" i="2"/>
  <c r="O717" i="2"/>
  <c r="P717" i="2"/>
  <c r="Q717" i="2"/>
  <c r="R717" i="2"/>
  <c r="S717" i="2"/>
  <c r="D718" i="2"/>
  <c r="E718" i="2" s="1"/>
  <c r="G718" i="2"/>
  <c r="H718" i="2"/>
  <c r="I718" i="2"/>
  <c r="J718" i="2"/>
  <c r="K718" i="2"/>
  <c r="L718" i="2"/>
  <c r="M718" i="2"/>
  <c r="N718" i="2"/>
  <c r="O718" i="2"/>
  <c r="P718" i="2"/>
  <c r="Q718" i="2"/>
  <c r="R718" i="2"/>
  <c r="S718" i="2"/>
  <c r="D719" i="2"/>
  <c r="G719" i="2"/>
  <c r="H719" i="2"/>
  <c r="I719" i="2"/>
  <c r="J719" i="2"/>
  <c r="K719" i="2"/>
  <c r="L719" i="2"/>
  <c r="M719" i="2"/>
  <c r="N719" i="2"/>
  <c r="O719" i="2"/>
  <c r="P719" i="2"/>
  <c r="Q719" i="2"/>
  <c r="R719" i="2"/>
  <c r="S719" i="2"/>
  <c r="D720" i="2"/>
  <c r="E720" i="2"/>
  <c r="G720" i="2"/>
  <c r="H720" i="2"/>
  <c r="I720" i="2"/>
  <c r="J720" i="2"/>
  <c r="K720" i="2"/>
  <c r="L720" i="2"/>
  <c r="M720" i="2"/>
  <c r="N720" i="2"/>
  <c r="O720" i="2"/>
  <c r="P720" i="2"/>
  <c r="Q720" i="2"/>
  <c r="R720" i="2"/>
  <c r="S720" i="2"/>
  <c r="D721" i="2"/>
  <c r="E721" i="2" s="1"/>
  <c r="G721" i="2"/>
  <c r="H721" i="2"/>
  <c r="I721" i="2"/>
  <c r="J721" i="2"/>
  <c r="K721" i="2"/>
  <c r="L721" i="2"/>
  <c r="M721" i="2"/>
  <c r="N721" i="2"/>
  <c r="O721" i="2"/>
  <c r="P721" i="2"/>
  <c r="Q721" i="2"/>
  <c r="R721" i="2"/>
  <c r="S721" i="2"/>
  <c r="D722" i="2"/>
  <c r="E722" i="2" s="1"/>
  <c r="G722" i="2"/>
  <c r="H722" i="2"/>
  <c r="I722" i="2"/>
  <c r="J722" i="2"/>
  <c r="K722" i="2"/>
  <c r="L722" i="2"/>
  <c r="M722" i="2"/>
  <c r="N722" i="2"/>
  <c r="O722" i="2"/>
  <c r="P722" i="2"/>
  <c r="Q722" i="2"/>
  <c r="R722" i="2"/>
  <c r="S722" i="2"/>
  <c r="D723" i="2"/>
  <c r="G723" i="2"/>
  <c r="H723" i="2"/>
  <c r="I723" i="2"/>
  <c r="J723" i="2"/>
  <c r="K723" i="2"/>
  <c r="L723" i="2"/>
  <c r="M723" i="2"/>
  <c r="N723" i="2"/>
  <c r="O723" i="2"/>
  <c r="P723" i="2"/>
  <c r="Q723" i="2"/>
  <c r="R723" i="2"/>
  <c r="S723" i="2"/>
  <c r="D724" i="2"/>
  <c r="E724" i="2" s="1"/>
  <c r="G724" i="2"/>
  <c r="H724" i="2"/>
  <c r="I724" i="2"/>
  <c r="J724" i="2"/>
  <c r="K724" i="2"/>
  <c r="L724" i="2"/>
  <c r="M724" i="2"/>
  <c r="N724" i="2"/>
  <c r="O724" i="2"/>
  <c r="P724" i="2"/>
  <c r="Q724" i="2"/>
  <c r="R724" i="2"/>
  <c r="S724" i="2"/>
  <c r="D725" i="2"/>
  <c r="E725" i="2"/>
  <c r="G725" i="2"/>
  <c r="H725" i="2"/>
  <c r="I725" i="2"/>
  <c r="J725" i="2"/>
  <c r="K725" i="2"/>
  <c r="L725" i="2"/>
  <c r="M725" i="2"/>
  <c r="N725" i="2"/>
  <c r="O725" i="2"/>
  <c r="P725" i="2"/>
  <c r="Q725" i="2"/>
  <c r="R725" i="2"/>
  <c r="S725" i="2"/>
  <c r="D726" i="2"/>
  <c r="E726" i="2" s="1"/>
  <c r="G726" i="2"/>
  <c r="H726" i="2"/>
  <c r="I726" i="2"/>
  <c r="J726" i="2"/>
  <c r="K726" i="2"/>
  <c r="L726" i="2"/>
  <c r="M726" i="2"/>
  <c r="N726" i="2"/>
  <c r="O726" i="2"/>
  <c r="P726" i="2"/>
  <c r="Q726" i="2"/>
  <c r="R726" i="2"/>
  <c r="S726" i="2"/>
  <c r="D727" i="2"/>
  <c r="G727" i="2"/>
  <c r="H727" i="2"/>
  <c r="I727" i="2"/>
  <c r="J727" i="2"/>
  <c r="K727" i="2"/>
  <c r="L727" i="2"/>
  <c r="M727" i="2"/>
  <c r="N727" i="2"/>
  <c r="O727" i="2"/>
  <c r="P727" i="2"/>
  <c r="Q727" i="2"/>
  <c r="R727" i="2"/>
  <c r="S727" i="2"/>
  <c r="D728" i="2"/>
  <c r="E728" i="2" s="1"/>
  <c r="G728" i="2"/>
  <c r="H728" i="2"/>
  <c r="I728" i="2"/>
  <c r="J728" i="2"/>
  <c r="K728" i="2"/>
  <c r="L728" i="2"/>
  <c r="M728" i="2"/>
  <c r="N728" i="2"/>
  <c r="O728" i="2"/>
  <c r="P728" i="2"/>
  <c r="Q728" i="2"/>
  <c r="R728" i="2"/>
  <c r="S728" i="2"/>
  <c r="D729" i="2"/>
  <c r="E729" i="2" s="1"/>
  <c r="G729" i="2"/>
  <c r="H729" i="2"/>
  <c r="I729" i="2"/>
  <c r="J729" i="2"/>
  <c r="K729" i="2"/>
  <c r="L729" i="2"/>
  <c r="M729" i="2"/>
  <c r="N729" i="2"/>
  <c r="O729" i="2"/>
  <c r="P729" i="2"/>
  <c r="Q729" i="2"/>
  <c r="R729" i="2"/>
  <c r="S729" i="2"/>
  <c r="D730" i="2"/>
  <c r="E730" i="2" s="1"/>
  <c r="G730" i="2"/>
  <c r="H730" i="2"/>
  <c r="I730" i="2"/>
  <c r="J730" i="2"/>
  <c r="K730" i="2"/>
  <c r="L730" i="2"/>
  <c r="M730" i="2"/>
  <c r="N730" i="2"/>
  <c r="O730" i="2"/>
  <c r="P730" i="2"/>
  <c r="Q730" i="2"/>
  <c r="R730" i="2"/>
  <c r="S730" i="2"/>
  <c r="D731" i="2"/>
  <c r="G731" i="2"/>
  <c r="H731" i="2"/>
  <c r="I731" i="2"/>
  <c r="J731" i="2"/>
  <c r="K731" i="2"/>
  <c r="L731" i="2"/>
  <c r="M731" i="2"/>
  <c r="N731" i="2"/>
  <c r="O731" i="2"/>
  <c r="P731" i="2"/>
  <c r="Q731" i="2"/>
  <c r="R731" i="2"/>
  <c r="S731" i="2"/>
  <c r="D732" i="2"/>
  <c r="E732" i="2"/>
  <c r="G732" i="2"/>
  <c r="H732" i="2"/>
  <c r="I732" i="2"/>
  <c r="J732" i="2"/>
  <c r="K732" i="2"/>
  <c r="L732" i="2"/>
  <c r="M732" i="2"/>
  <c r="N732" i="2"/>
  <c r="O732" i="2"/>
  <c r="P732" i="2"/>
  <c r="Q732" i="2"/>
  <c r="R732" i="2"/>
  <c r="S732" i="2"/>
  <c r="D733" i="2"/>
  <c r="E733" i="2" s="1"/>
  <c r="G733" i="2"/>
  <c r="H733" i="2"/>
  <c r="I733" i="2"/>
  <c r="J733" i="2"/>
  <c r="K733" i="2"/>
  <c r="L733" i="2"/>
  <c r="M733" i="2"/>
  <c r="N733" i="2"/>
  <c r="O733" i="2"/>
  <c r="P733" i="2"/>
  <c r="Q733" i="2"/>
  <c r="R733" i="2"/>
  <c r="S733" i="2"/>
  <c r="D734" i="2"/>
  <c r="E734" i="2" s="1"/>
  <c r="G734" i="2"/>
  <c r="H734" i="2"/>
  <c r="I734" i="2"/>
  <c r="J734" i="2"/>
  <c r="K734" i="2"/>
  <c r="L734" i="2"/>
  <c r="M734" i="2"/>
  <c r="N734" i="2"/>
  <c r="O734" i="2"/>
  <c r="P734" i="2"/>
  <c r="Q734" i="2"/>
  <c r="R734" i="2"/>
  <c r="S734" i="2"/>
  <c r="D735" i="2"/>
  <c r="G735" i="2"/>
  <c r="H735" i="2"/>
  <c r="I735" i="2"/>
  <c r="J735" i="2"/>
  <c r="K735" i="2"/>
  <c r="L735" i="2"/>
  <c r="M735" i="2"/>
  <c r="N735" i="2"/>
  <c r="O735" i="2"/>
  <c r="P735" i="2"/>
  <c r="Q735" i="2"/>
  <c r="R735" i="2"/>
  <c r="S735" i="2"/>
  <c r="D736" i="2"/>
  <c r="E736" i="2"/>
  <c r="G736" i="2"/>
  <c r="H736" i="2"/>
  <c r="I736" i="2"/>
  <c r="J736" i="2"/>
  <c r="K736" i="2"/>
  <c r="L736" i="2"/>
  <c r="M736" i="2"/>
  <c r="N736" i="2"/>
  <c r="O736" i="2"/>
  <c r="P736" i="2"/>
  <c r="Q736" i="2"/>
  <c r="R736" i="2"/>
  <c r="S736" i="2"/>
  <c r="D737" i="2"/>
  <c r="E737" i="2" s="1"/>
  <c r="G737" i="2"/>
  <c r="H737" i="2"/>
  <c r="I737" i="2"/>
  <c r="J737" i="2"/>
  <c r="K737" i="2"/>
  <c r="L737" i="2"/>
  <c r="M737" i="2"/>
  <c r="N737" i="2"/>
  <c r="O737" i="2"/>
  <c r="P737" i="2"/>
  <c r="Q737" i="2"/>
  <c r="R737" i="2"/>
  <c r="S737" i="2"/>
  <c r="D738" i="2"/>
  <c r="E738" i="2" s="1"/>
  <c r="G738" i="2"/>
  <c r="H738" i="2"/>
  <c r="I738" i="2"/>
  <c r="J738" i="2"/>
  <c r="K738" i="2"/>
  <c r="L738" i="2"/>
  <c r="M738" i="2"/>
  <c r="N738" i="2"/>
  <c r="O738" i="2"/>
  <c r="P738" i="2"/>
  <c r="Q738" i="2"/>
  <c r="R738" i="2"/>
  <c r="S738" i="2"/>
  <c r="D739" i="2"/>
  <c r="G739" i="2"/>
  <c r="H739" i="2"/>
  <c r="I739" i="2"/>
  <c r="J739" i="2"/>
  <c r="K739" i="2"/>
  <c r="L739" i="2"/>
  <c r="M739" i="2"/>
  <c r="N739" i="2"/>
  <c r="O739" i="2"/>
  <c r="P739" i="2"/>
  <c r="Q739" i="2"/>
  <c r="R739" i="2"/>
  <c r="S739" i="2"/>
  <c r="D740" i="2"/>
  <c r="E740" i="2" s="1"/>
  <c r="G740" i="2"/>
  <c r="H740" i="2"/>
  <c r="I740" i="2"/>
  <c r="J740" i="2"/>
  <c r="K740" i="2"/>
  <c r="L740" i="2"/>
  <c r="M740" i="2"/>
  <c r="N740" i="2"/>
  <c r="O740" i="2"/>
  <c r="P740" i="2"/>
  <c r="Q740" i="2"/>
  <c r="R740" i="2"/>
  <c r="S740" i="2"/>
  <c r="D741" i="2"/>
  <c r="E741" i="2"/>
  <c r="G741" i="2"/>
  <c r="H741" i="2"/>
  <c r="I741" i="2"/>
  <c r="J741" i="2"/>
  <c r="K741" i="2"/>
  <c r="L741" i="2"/>
  <c r="M741" i="2"/>
  <c r="N741" i="2"/>
  <c r="O741" i="2"/>
  <c r="P741" i="2"/>
  <c r="Q741" i="2"/>
  <c r="R741" i="2"/>
  <c r="S741" i="2"/>
  <c r="D742" i="2"/>
  <c r="E742" i="2" s="1"/>
  <c r="G742" i="2"/>
  <c r="H742" i="2"/>
  <c r="I742" i="2"/>
  <c r="J742" i="2"/>
  <c r="K742" i="2"/>
  <c r="L742" i="2"/>
  <c r="M742" i="2"/>
  <c r="N742" i="2"/>
  <c r="O742" i="2"/>
  <c r="P742" i="2"/>
  <c r="Q742" i="2"/>
  <c r="R742" i="2"/>
  <c r="S742" i="2"/>
  <c r="D743" i="2"/>
  <c r="G743" i="2"/>
  <c r="H743" i="2"/>
  <c r="I743" i="2"/>
  <c r="J743" i="2"/>
  <c r="K743" i="2"/>
  <c r="L743" i="2"/>
  <c r="M743" i="2"/>
  <c r="N743" i="2"/>
  <c r="O743" i="2"/>
  <c r="P743" i="2"/>
  <c r="Q743" i="2"/>
  <c r="R743" i="2"/>
  <c r="S743" i="2"/>
  <c r="D744" i="2"/>
  <c r="E744" i="2" s="1"/>
  <c r="G744" i="2"/>
  <c r="H744" i="2"/>
  <c r="I744" i="2"/>
  <c r="J744" i="2"/>
  <c r="K744" i="2"/>
  <c r="L744" i="2"/>
  <c r="M744" i="2"/>
  <c r="N744" i="2"/>
  <c r="O744" i="2"/>
  <c r="P744" i="2"/>
  <c r="Q744" i="2"/>
  <c r="R744" i="2"/>
  <c r="S744" i="2"/>
  <c r="D745" i="2"/>
  <c r="E745" i="2" s="1"/>
  <c r="G745" i="2"/>
  <c r="H745" i="2"/>
  <c r="I745" i="2"/>
  <c r="J745" i="2"/>
  <c r="K745" i="2"/>
  <c r="L745" i="2"/>
  <c r="M745" i="2"/>
  <c r="N745" i="2"/>
  <c r="O745" i="2"/>
  <c r="P745" i="2"/>
  <c r="Q745" i="2"/>
  <c r="R745" i="2"/>
  <c r="S745" i="2"/>
  <c r="D746" i="2"/>
  <c r="E746" i="2" s="1"/>
  <c r="G746" i="2"/>
  <c r="H746" i="2"/>
  <c r="I746" i="2"/>
  <c r="J746" i="2"/>
  <c r="K746" i="2"/>
  <c r="L746" i="2"/>
  <c r="M746" i="2"/>
  <c r="N746" i="2"/>
  <c r="O746" i="2"/>
  <c r="P746" i="2"/>
  <c r="Q746" i="2"/>
  <c r="R746" i="2"/>
  <c r="S746" i="2"/>
  <c r="D747" i="2"/>
  <c r="G747" i="2"/>
  <c r="H747" i="2"/>
  <c r="I747" i="2"/>
  <c r="J747" i="2"/>
  <c r="K747" i="2"/>
  <c r="L747" i="2"/>
  <c r="M747" i="2"/>
  <c r="N747" i="2"/>
  <c r="O747" i="2"/>
  <c r="P747" i="2"/>
  <c r="Q747" i="2"/>
  <c r="R747" i="2"/>
  <c r="S747" i="2"/>
  <c r="D748" i="2"/>
  <c r="E748" i="2"/>
  <c r="G748" i="2"/>
  <c r="H748" i="2"/>
  <c r="I748" i="2"/>
  <c r="J748" i="2"/>
  <c r="K748" i="2"/>
  <c r="L748" i="2"/>
  <c r="M748" i="2"/>
  <c r="N748" i="2"/>
  <c r="O748" i="2"/>
  <c r="P748" i="2"/>
  <c r="Q748" i="2"/>
  <c r="R748" i="2"/>
  <c r="S748" i="2"/>
  <c r="D749" i="2"/>
  <c r="E749" i="2" s="1"/>
  <c r="G749" i="2"/>
  <c r="H749" i="2"/>
  <c r="I749" i="2"/>
  <c r="J749" i="2"/>
  <c r="K749" i="2"/>
  <c r="L749" i="2"/>
  <c r="M749" i="2"/>
  <c r="N749" i="2"/>
  <c r="O749" i="2"/>
  <c r="P749" i="2"/>
  <c r="Q749" i="2"/>
  <c r="R749" i="2"/>
  <c r="S749" i="2"/>
  <c r="D750" i="2"/>
  <c r="E750" i="2" s="1"/>
  <c r="G750" i="2"/>
  <c r="H750" i="2"/>
  <c r="I750" i="2"/>
  <c r="J750" i="2"/>
  <c r="K750" i="2"/>
  <c r="L750" i="2"/>
  <c r="M750" i="2"/>
  <c r="N750" i="2"/>
  <c r="O750" i="2"/>
  <c r="P750" i="2"/>
  <c r="Q750" i="2"/>
  <c r="R750" i="2"/>
  <c r="S750" i="2"/>
  <c r="D751" i="2"/>
  <c r="G751" i="2"/>
  <c r="H751" i="2"/>
  <c r="I751" i="2"/>
  <c r="J751" i="2"/>
  <c r="K751" i="2"/>
  <c r="L751" i="2"/>
  <c r="M751" i="2"/>
  <c r="N751" i="2"/>
  <c r="O751" i="2"/>
  <c r="P751" i="2"/>
  <c r="Q751" i="2"/>
  <c r="R751" i="2"/>
  <c r="S751" i="2"/>
  <c r="D752" i="2"/>
  <c r="E752" i="2"/>
  <c r="G752" i="2"/>
  <c r="H752" i="2"/>
  <c r="I752" i="2"/>
  <c r="J752" i="2"/>
  <c r="K752" i="2"/>
  <c r="L752" i="2"/>
  <c r="M752" i="2"/>
  <c r="N752" i="2"/>
  <c r="O752" i="2"/>
  <c r="P752" i="2"/>
  <c r="Q752" i="2"/>
  <c r="R752" i="2"/>
  <c r="S752" i="2"/>
  <c r="D753" i="2"/>
  <c r="E753" i="2" s="1"/>
  <c r="G753" i="2"/>
  <c r="H753" i="2"/>
  <c r="I753" i="2"/>
  <c r="J753" i="2"/>
  <c r="K753" i="2"/>
  <c r="L753" i="2"/>
  <c r="M753" i="2"/>
  <c r="N753" i="2"/>
  <c r="O753" i="2"/>
  <c r="P753" i="2"/>
  <c r="Q753" i="2"/>
  <c r="R753" i="2"/>
  <c r="S753" i="2"/>
  <c r="D754" i="2"/>
  <c r="G754" i="2"/>
  <c r="H754" i="2"/>
  <c r="I754" i="2"/>
  <c r="J754" i="2"/>
  <c r="K754" i="2"/>
  <c r="L754" i="2"/>
  <c r="M754" i="2"/>
  <c r="N754" i="2"/>
  <c r="O754" i="2"/>
  <c r="P754" i="2"/>
  <c r="Q754" i="2"/>
  <c r="R754" i="2"/>
  <c r="S754" i="2"/>
  <c r="D755" i="2"/>
  <c r="G755" i="2"/>
  <c r="H755" i="2"/>
  <c r="I755" i="2"/>
  <c r="J755" i="2"/>
  <c r="K755" i="2"/>
  <c r="L755" i="2"/>
  <c r="M755" i="2"/>
  <c r="N755" i="2"/>
  <c r="O755" i="2"/>
  <c r="P755" i="2"/>
  <c r="Q755" i="2"/>
  <c r="R755" i="2"/>
  <c r="S755" i="2"/>
  <c r="D756" i="2"/>
  <c r="E756" i="2" s="1"/>
  <c r="G756" i="2"/>
  <c r="H756" i="2"/>
  <c r="I756" i="2"/>
  <c r="J756" i="2"/>
  <c r="K756" i="2"/>
  <c r="L756" i="2"/>
  <c r="M756" i="2"/>
  <c r="N756" i="2"/>
  <c r="O756" i="2"/>
  <c r="P756" i="2"/>
  <c r="Q756" i="2"/>
  <c r="R756" i="2"/>
  <c r="S756" i="2"/>
  <c r="D757" i="2"/>
  <c r="E757" i="2" s="1"/>
  <c r="G757" i="2"/>
  <c r="H757" i="2"/>
  <c r="I757" i="2"/>
  <c r="J757" i="2"/>
  <c r="K757" i="2"/>
  <c r="L757" i="2"/>
  <c r="M757" i="2"/>
  <c r="N757" i="2"/>
  <c r="O757" i="2"/>
  <c r="P757" i="2"/>
  <c r="Q757" i="2"/>
  <c r="R757" i="2"/>
  <c r="S757" i="2"/>
  <c r="D758" i="2"/>
  <c r="E758" i="2" s="1"/>
  <c r="G758" i="2"/>
  <c r="H758" i="2"/>
  <c r="I758" i="2"/>
  <c r="J758" i="2"/>
  <c r="K758" i="2"/>
  <c r="L758" i="2"/>
  <c r="M758" i="2"/>
  <c r="N758" i="2"/>
  <c r="O758" i="2"/>
  <c r="P758" i="2"/>
  <c r="Q758" i="2"/>
  <c r="R758" i="2"/>
  <c r="S758" i="2"/>
  <c r="D759" i="2"/>
  <c r="G759" i="2"/>
  <c r="H759" i="2"/>
  <c r="I759" i="2"/>
  <c r="J759" i="2"/>
  <c r="K759" i="2"/>
  <c r="L759" i="2"/>
  <c r="M759" i="2"/>
  <c r="N759" i="2"/>
  <c r="O759" i="2"/>
  <c r="P759" i="2"/>
  <c r="Q759" i="2"/>
  <c r="R759" i="2"/>
  <c r="S759" i="2"/>
  <c r="D760" i="2"/>
  <c r="E760" i="2" s="1"/>
  <c r="G760" i="2"/>
  <c r="H760" i="2"/>
  <c r="I760" i="2"/>
  <c r="J760" i="2"/>
  <c r="K760" i="2"/>
  <c r="L760" i="2"/>
  <c r="M760" i="2"/>
  <c r="N760" i="2"/>
  <c r="O760" i="2"/>
  <c r="P760" i="2"/>
  <c r="Q760" i="2"/>
  <c r="R760" i="2"/>
  <c r="S760" i="2"/>
  <c r="D761" i="2"/>
  <c r="E761" i="2"/>
  <c r="G761" i="2"/>
  <c r="H761" i="2"/>
  <c r="I761" i="2"/>
  <c r="J761" i="2"/>
  <c r="K761" i="2"/>
  <c r="L761" i="2"/>
  <c r="M761" i="2"/>
  <c r="N761" i="2"/>
  <c r="O761" i="2"/>
  <c r="P761" i="2"/>
  <c r="Q761" i="2"/>
  <c r="R761" i="2"/>
  <c r="S761" i="2"/>
  <c r="D762" i="2"/>
  <c r="E762" i="2" s="1"/>
  <c r="G762" i="2"/>
  <c r="H762" i="2"/>
  <c r="I762" i="2"/>
  <c r="J762" i="2"/>
  <c r="K762" i="2"/>
  <c r="L762" i="2"/>
  <c r="M762" i="2"/>
  <c r="N762" i="2"/>
  <c r="O762" i="2"/>
  <c r="P762" i="2"/>
  <c r="Q762" i="2"/>
  <c r="R762" i="2"/>
  <c r="S762" i="2"/>
  <c r="D763" i="2"/>
  <c r="G763" i="2"/>
  <c r="H763" i="2"/>
  <c r="I763" i="2"/>
  <c r="J763" i="2"/>
  <c r="K763" i="2"/>
  <c r="L763" i="2"/>
  <c r="M763" i="2"/>
  <c r="N763" i="2"/>
  <c r="O763" i="2"/>
  <c r="P763" i="2"/>
  <c r="Q763" i="2"/>
  <c r="R763" i="2"/>
  <c r="S763" i="2"/>
  <c r="D764" i="2"/>
  <c r="E764" i="2" s="1"/>
  <c r="G764" i="2"/>
  <c r="H764" i="2"/>
  <c r="I764" i="2"/>
  <c r="J764" i="2"/>
  <c r="K764" i="2"/>
  <c r="L764" i="2"/>
  <c r="M764" i="2"/>
  <c r="N764" i="2"/>
  <c r="O764" i="2"/>
  <c r="P764" i="2"/>
  <c r="Q764" i="2"/>
  <c r="R764" i="2"/>
  <c r="S764" i="2"/>
  <c r="D765" i="2"/>
  <c r="E765" i="2" s="1"/>
  <c r="G765" i="2"/>
  <c r="H765" i="2"/>
  <c r="I765" i="2"/>
  <c r="J765" i="2"/>
  <c r="K765" i="2"/>
  <c r="L765" i="2"/>
  <c r="M765" i="2"/>
  <c r="N765" i="2"/>
  <c r="O765" i="2"/>
  <c r="P765" i="2"/>
  <c r="Q765" i="2"/>
  <c r="R765" i="2"/>
  <c r="S765" i="2"/>
  <c r="D766" i="2"/>
  <c r="E766" i="2"/>
  <c r="G766" i="2"/>
  <c r="H766" i="2"/>
  <c r="I766" i="2"/>
  <c r="J766" i="2"/>
  <c r="K766" i="2"/>
  <c r="L766" i="2"/>
  <c r="M766" i="2"/>
  <c r="N766" i="2"/>
  <c r="O766" i="2"/>
  <c r="P766" i="2"/>
  <c r="Q766" i="2"/>
  <c r="R766" i="2"/>
  <c r="S766" i="2"/>
  <c r="D767" i="2"/>
  <c r="G767" i="2"/>
  <c r="H767" i="2"/>
  <c r="I767" i="2"/>
  <c r="J767" i="2"/>
  <c r="K767" i="2"/>
  <c r="L767" i="2"/>
  <c r="M767" i="2"/>
  <c r="N767" i="2"/>
  <c r="O767" i="2"/>
  <c r="P767" i="2"/>
  <c r="Q767" i="2"/>
  <c r="R767" i="2"/>
  <c r="S767" i="2"/>
  <c r="D768" i="2"/>
  <c r="E768" i="2" s="1"/>
  <c r="G768" i="2"/>
  <c r="H768" i="2"/>
  <c r="I768" i="2"/>
  <c r="J768" i="2"/>
  <c r="K768" i="2"/>
  <c r="L768" i="2"/>
  <c r="M768" i="2"/>
  <c r="N768" i="2"/>
  <c r="O768" i="2"/>
  <c r="P768" i="2"/>
  <c r="Q768" i="2"/>
  <c r="R768" i="2"/>
  <c r="S768" i="2"/>
  <c r="D769" i="2"/>
  <c r="E769" i="2" s="1"/>
  <c r="G769" i="2"/>
  <c r="H769" i="2"/>
  <c r="I769" i="2"/>
  <c r="J769" i="2"/>
  <c r="K769" i="2"/>
  <c r="L769" i="2"/>
  <c r="M769" i="2"/>
  <c r="N769" i="2"/>
  <c r="O769" i="2"/>
  <c r="P769" i="2"/>
  <c r="Q769" i="2"/>
  <c r="R769" i="2"/>
  <c r="S769" i="2"/>
  <c r="D770" i="2"/>
  <c r="G770" i="2"/>
  <c r="H770" i="2"/>
  <c r="I770" i="2"/>
  <c r="J770" i="2"/>
  <c r="K770" i="2"/>
  <c r="L770" i="2"/>
  <c r="M770" i="2"/>
  <c r="N770" i="2"/>
  <c r="O770" i="2"/>
  <c r="P770" i="2"/>
  <c r="Q770" i="2"/>
  <c r="R770" i="2"/>
  <c r="S770" i="2"/>
  <c r="D771" i="2"/>
  <c r="G771" i="2"/>
  <c r="H771" i="2"/>
  <c r="I771" i="2"/>
  <c r="J771" i="2"/>
  <c r="K771" i="2"/>
  <c r="L771" i="2"/>
  <c r="M771" i="2"/>
  <c r="N771" i="2"/>
  <c r="O771" i="2"/>
  <c r="P771" i="2"/>
  <c r="Q771" i="2"/>
  <c r="R771" i="2"/>
  <c r="S771" i="2"/>
  <c r="D772" i="2"/>
  <c r="E772" i="2" s="1"/>
  <c r="G772" i="2"/>
  <c r="H772" i="2"/>
  <c r="I772" i="2"/>
  <c r="J772" i="2"/>
  <c r="K772" i="2"/>
  <c r="L772" i="2"/>
  <c r="M772" i="2"/>
  <c r="N772" i="2"/>
  <c r="O772" i="2"/>
  <c r="P772" i="2"/>
  <c r="Q772" i="2"/>
  <c r="R772" i="2"/>
  <c r="S772" i="2"/>
  <c r="D773" i="2"/>
  <c r="E773" i="2"/>
  <c r="G773" i="2"/>
  <c r="H773" i="2"/>
  <c r="I773" i="2"/>
  <c r="J773" i="2"/>
  <c r="K773" i="2"/>
  <c r="L773" i="2"/>
  <c r="M773" i="2"/>
  <c r="N773" i="2"/>
  <c r="O773" i="2"/>
  <c r="P773" i="2"/>
  <c r="Q773" i="2"/>
  <c r="R773" i="2"/>
  <c r="S773" i="2"/>
  <c r="D774" i="2"/>
  <c r="E774" i="2" s="1"/>
  <c r="G774" i="2"/>
  <c r="H774" i="2"/>
  <c r="I774" i="2"/>
  <c r="J774" i="2"/>
  <c r="K774" i="2"/>
  <c r="L774" i="2"/>
  <c r="M774" i="2"/>
  <c r="N774" i="2"/>
  <c r="O774" i="2"/>
  <c r="P774" i="2"/>
  <c r="Q774" i="2"/>
  <c r="R774" i="2"/>
  <c r="S774" i="2"/>
  <c r="D775" i="2"/>
  <c r="G775" i="2"/>
  <c r="H775" i="2"/>
  <c r="I775" i="2"/>
  <c r="J775" i="2"/>
  <c r="K775" i="2"/>
  <c r="L775" i="2"/>
  <c r="M775" i="2"/>
  <c r="N775" i="2"/>
  <c r="O775" i="2"/>
  <c r="P775" i="2"/>
  <c r="Q775" i="2"/>
  <c r="R775" i="2"/>
  <c r="S775" i="2"/>
  <c r="D776" i="2"/>
  <c r="E776" i="2" s="1"/>
  <c r="G776" i="2"/>
  <c r="H776" i="2"/>
  <c r="I776" i="2"/>
  <c r="J776" i="2"/>
  <c r="K776" i="2"/>
  <c r="L776" i="2"/>
  <c r="M776" i="2"/>
  <c r="N776" i="2"/>
  <c r="O776" i="2"/>
  <c r="P776" i="2"/>
  <c r="Q776" i="2"/>
  <c r="R776" i="2"/>
  <c r="S776" i="2"/>
  <c r="D777" i="2"/>
  <c r="E777" i="2" s="1"/>
  <c r="G777" i="2"/>
  <c r="H777" i="2"/>
  <c r="I777" i="2"/>
  <c r="J777" i="2"/>
  <c r="K777" i="2"/>
  <c r="L777" i="2"/>
  <c r="M777" i="2"/>
  <c r="N777" i="2"/>
  <c r="O777" i="2"/>
  <c r="P777" i="2"/>
  <c r="Q777" i="2"/>
  <c r="R777" i="2"/>
  <c r="S777" i="2"/>
  <c r="D778" i="2"/>
  <c r="E778" i="2" s="1"/>
  <c r="G778" i="2"/>
  <c r="H778" i="2"/>
  <c r="I778" i="2"/>
  <c r="J778" i="2"/>
  <c r="K778" i="2"/>
  <c r="L778" i="2"/>
  <c r="M778" i="2"/>
  <c r="N778" i="2"/>
  <c r="O778" i="2"/>
  <c r="P778" i="2"/>
  <c r="Q778" i="2"/>
  <c r="R778" i="2"/>
  <c r="S778" i="2"/>
  <c r="D779" i="2"/>
  <c r="G779" i="2"/>
  <c r="H779" i="2"/>
  <c r="I779" i="2"/>
  <c r="J779" i="2"/>
  <c r="K779" i="2"/>
  <c r="L779" i="2"/>
  <c r="M779" i="2"/>
  <c r="N779" i="2"/>
  <c r="O779" i="2"/>
  <c r="P779" i="2"/>
  <c r="Q779" i="2"/>
  <c r="R779" i="2"/>
  <c r="S779" i="2"/>
  <c r="D780" i="2"/>
  <c r="E780" i="2"/>
  <c r="G780" i="2"/>
  <c r="H780" i="2"/>
  <c r="I780" i="2"/>
  <c r="J780" i="2"/>
  <c r="K780" i="2"/>
  <c r="L780" i="2"/>
  <c r="M780" i="2"/>
  <c r="N780" i="2"/>
  <c r="O780" i="2"/>
  <c r="P780" i="2"/>
  <c r="Q780" i="2"/>
  <c r="R780" i="2"/>
  <c r="S780" i="2"/>
  <c r="D781" i="2"/>
  <c r="E781" i="2" s="1"/>
  <c r="G781" i="2"/>
  <c r="H781" i="2"/>
  <c r="I781" i="2"/>
  <c r="J781" i="2"/>
  <c r="K781" i="2"/>
  <c r="L781" i="2"/>
  <c r="M781" i="2"/>
  <c r="N781" i="2"/>
  <c r="O781" i="2"/>
  <c r="P781" i="2"/>
  <c r="Q781" i="2"/>
  <c r="R781" i="2"/>
  <c r="S781" i="2"/>
  <c r="D782" i="2"/>
  <c r="E782" i="2" s="1"/>
  <c r="G782" i="2"/>
  <c r="H782" i="2"/>
  <c r="I782" i="2"/>
  <c r="J782" i="2"/>
  <c r="K782" i="2"/>
  <c r="L782" i="2"/>
  <c r="M782" i="2"/>
  <c r="N782" i="2"/>
  <c r="O782" i="2"/>
  <c r="P782" i="2"/>
  <c r="Q782" i="2"/>
  <c r="R782" i="2"/>
  <c r="S782" i="2"/>
  <c r="D783" i="2"/>
  <c r="G783" i="2"/>
  <c r="H783" i="2"/>
  <c r="I783" i="2"/>
  <c r="J783" i="2"/>
  <c r="K783" i="2"/>
  <c r="L783" i="2"/>
  <c r="M783" i="2"/>
  <c r="N783" i="2"/>
  <c r="O783" i="2"/>
  <c r="P783" i="2"/>
  <c r="Q783" i="2"/>
  <c r="R783" i="2"/>
  <c r="S783" i="2"/>
  <c r="D784" i="2"/>
  <c r="E784" i="2"/>
  <c r="G784" i="2"/>
  <c r="H784" i="2"/>
  <c r="I784" i="2"/>
  <c r="J784" i="2"/>
  <c r="K784" i="2"/>
  <c r="L784" i="2"/>
  <c r="M784" i="2"/>
  <c r="N784" i="2"/>
  <c r="O784" i="2"/>
  <c r="P784" i="2"/>
  <c r="Q784" i="2"/>
  <c r="R784" i="2"/>
  <c r="S784" i="2"/>
  <c r="D785" i="2"/>
  <c r="E785" i="2" s="1"/>
  <c r="G785" i="2"/>
  <c r="H785" i="2"/>
  <c r="I785" i="2"/>
  <c r="J785" i="2"/>
  <c r="K785" i="2"/>
  <c r="L785" i="2"/>
  <c r="M785" i="2"/>
  <c r="N785" i="2"/>
  <c r="O785" i="2"/>
  <c r="P785" i="2"/>
  <c r="Q785" i="2"/>
  <c r="R785" i="2"/>
  <c r="S785" i="2"/>
  <c r="D786" i="2"/>
  <c r="G786" i="2"/>
  <c r="H786" i="2"/>
  <c r="I786" i="2"/>
  <c r="J786" i="2"/>
  <c r="K786" i="2"/>
  <c r="L786" i="2"/>
  <c r="M786" i="2"/>
  <c r="N786" i="2"/>
  <c r="O786" i="2"/>
  <c r="P786" i="2"/>
  <c r="Q786" i="2"/>
  <c r="R786" i="2"/>
  <c r="S786" i="2"/>
  <c r="D787" i="2"/>
  <c r="G787" i="2"/>
  <c r="H787" i="2"/>
  <c r="I787" i="2"/>
  <c r="J787" i="2"/>
  <c r="K787" i="2"/>
  <c r="L787" i="2"/>
  <c r="M787" i="2"/>
  <c r="N787" i="2"/>
  <c r="O787" i="2"/>
  <c r="P787" i="2"/>
  <c r="Q787" i="2"/>
  <c r="R787" i="2"/>
  <c r="S787" i="2"/>
  <c r="D788" i="2"/>
  <c r="E788" i="2" s="1"/>
  <c r="G788" i="2"/>
  <c r="H788" i="2"/>
  <c r="I788" i="2"/>
  <c r="J788" i="2"/>
  <c r="K788" i="2"/>
  <c r="L788" i="2"/>
  <c r="M788" i="2"/>
  <c r="N788" i="2"/>
  <c r="O788" i="2"/>
  <c r="P788" i="2"/>
  <c r="Q788" i="2"/>
  <c r="R788" i="2"/>
  <c r="S788" i="2"/>
  <c r="D789" i="2"/>
  <c r="E789" i="2" s="1"/>
  <c r="G789" i="2"/>
  <c r="H789" i="2"/>
  <c r="I789" i="2"/>
  <c r="J789" i="2"/>
  <c r="K789" i="2"/>
  <c r="L789" i="2"/>
  <c r="M789" i="2"/>
  <c r="N789" i="2"/>
  <c r="O789" i="2"/>
  <c r="P789" i="2"/>
  <c r="Q789" i="2"/>
  <c r="R789" i="2"/>
  <c r="S789" i="2"/>
  <c r="D790" i="2"/>
  <c r="E790" i="2" s="1"/>
  <c r="G790" i="2"/>
  <c r="H790" i="2"/>
  <c r="I790" i="2"/>
  <c r="J790" i="2"/>
  <c r="K790" i="2"/>
  <c r="L790" i="2"/>
  <c r="M790" i="2"/>
  <c r="N790" i="2"/>
  <c r="O790" i="2"/>
  <c r="P790" i="2"/>
  <c r="Q790" i="2"/>
  <c r="R790" i="2"/>
  <c r="S790" i="2"/>
  <c r="D791" i="2"/>
  <c r="G791" i="2"/>
  <c r="H791" i="2"/>
  <c r="I791" i="2"/>
  <c r="J791" i="2"/>
  <c r="K791" i="2"/>
  <c r="L791" i="2"/>
  <c r="M791" i="2"/>
  <c r="N791" i="2"/>
  <c r="O791" i="2"/>
  <c r="P791" i="2"/>
  <c r="Q791" i="2"/>
  <c r="R791" i="2"/>
  <c r="S791" i="2"/>
  <c r="D792" i="2"/>
  <c r="E792" i="2" s="1"/>
  <c r="G792" i="2"/>
  <c r="H792" i="2"/>
  <c r="I792" i="2"/>
  <c r="J792" i="2"/>
  <c r="K792" i="2"/>
  <c r="L792" i="2"/>
  <c r="M792" i="2"/>
  <c r="N792" i="2"/>
  <c r="O792" i="2"/>
  <c r="P792" i="2"/>
  <c r="Q792" i="2"/>
  <c r="R792" i="2"/>
  <c r="S792" i="2"/>
  <c r="D793" i="2"/>
  <c r="E793" i="2"/>
  <c r="G793" i="2"/>
  <c r="H793" i="2"/>
  <c r="I793" i="2"/>
  <c r="J793" i="2"/>
  <c r="K793" i="2"/>
  <c r="L793" i="2"/>
  <c r="M793" i="2"/>
  <c r="N793" i="2"/>
  <c r="O793" i="2"/>
  <c r="P793" i="2"/>
  <c r="Q793" i="2"/>
  <c r="R793" i="2"/>
  <c r="S793" i="2"/>
  <c r="D794" i="2"/>
  <c r="E794" i="2" s="1"/>
  <c r="G794" i="2"/>
  <c r="H794" i="2"/>
  <c r="I794" i="2"/>
  <c r="J794" i="2"/>
  <c r="K794" i="2"/>
  <c r="L794" i="2"/>
  <c r="M794" i="2"/>
  <c r="N794" i="2"/>
  <c r="O794" i="2"/>
  <c r="P794" i="2"/>
  <c r="Q794" i="2"/>
  <c r="R794" i="2"/>
  <c r="S794" i="2"/>
  <c r="D795" i="2"/>
  <c r="G795" i="2"/>
  <c r="H795" i="2"/>
  <c r="I795" i="2"/>
  <c r="J795" i="2"/>
  <c r="K795" i="2"/>
  <c r="L795" i="2"/>
  <c r="M795" i="2"/>
  <c r="N795" i="2"/>
  <c r="O795" i="2"/>
  <c r="P795" i="2"/>
  <c r="Q795" i="2"/>
  <c r="R795" i="2"/>
  <c r="S795" i="2"/>
  <c r="D796" i="2"/>
  <c r="E796" i="2" s="1"/>
  <c r="G796" i="2"/>
  <c r="H796" i="2"/>
  <c r="I796" i="2"/>
  <c r="J796" i="2"/>
  <c r="K796" i="2"/>
  <c r="L796" i="2"/>
  <c r="M796" i="2"/>
  <c r="N796" i="2"/>
  <c r="O796" i="2"/>
  <c r="P796" i="2"/>
  <c r="Q796" i="2"/>
  <c r="R796" i="2"/>
  <c r="S796" i="2"/>
  <c r="D797" i="2"/>
  <c r="E797" i="2" s="1"/>
  <c r="G797" i="2"/>
  <c r="H797" i="2"/>
  <c r="I797" i="2"/>
  <c r="J797" i="2"/>
  <c r="K797" i="2"/>
  <c r="L797" i="2"/>
  <c r="M797" i="2"/>
  <c r="N797" i="2"/>
  <c r="O797" i="2"/>
  <c r="P797" i="2"/>
  <c r="Q797" i="2"/>
  <c r="R797" i="2"/>
  <c r="S797" i="2"/>
  <c r="D798" i="2"/>
  <c r="E798" i="2"/>
  <c r="G798" i="2"/>
  <c r="H798" i="2"/>
  <c r="I798" i="2"/>
  <c r="J798" i="2"/>
  <c r="K798" i="2"/>
  <c r="L798" i="2"/>
  <c r="M798" i="2"/>
  <c r="N798" i="2"/>
  <c r="O798" i="2"/>
  <c r="P798" i="2"/>
  <c r="Q798" i="2"/>
  <c r="R798" i="2"/>
  <c r="S798" i="2"/>
  <c r="D799" i="2"/>
  <c r="G799" i="2"/>
  <c r="H799" i="2"/>
  <c r="I799" i="2"/>
  <c r="J799" i="2"/>
  <c r="K799" i="2"/>
  <c r="L799" i="2"/>
  <c r="M799" i="2"/>
  <c r="N799" i="2"/>
  <c r="O799" i="2"/>
  <c r="P799" i="2"/>
  <c r="Q799" i="2"/>
  <c r="R799" i="2"/>
  <c r="S799" i="2"/>
  <c r="D800" i="2"/>
  <c r="E800" i="2" s="1"/>
  <c r="G800" i="2"/>
  <c r="H800" i="2"/>
  <c r="I800" i="2"/>
  <c r="J800" i="2"/>
  <c r="K800" i="2"/>
  <c r="L800" i="2"/>
  <c r="M800" i="2"/>
  <c r="N800" i="2"/>
  <c r="O800" i="2"/>
  <c r="P800" i="2"/>
  <c r="Q800" i="2"/>
  <c r="R800" i="2"/>
  <c r="S800" i="2"/>
  <c r="D801" i="2"/>
  <c r="E801" i="2" s="1"/>
  <c r="G801" i="2"/>
  <c r="H801" i="2"/>
  <c r="I801" i="2"/>
  <c r="J801" i="2"/>
  <c r="K801" i="2"/>
  <c r="L801" i="2"/>
  <c r="M801" i="2"/>
  <c r="N801" i="2"/>
  <c r="O801" i="2"/>
  <c r="P801" i="2"/>
  <c r="Q801" i="2"/>
  <c r="R801" i="2"/>
  <c r="S801" i="2"/>
  <c r="D802" i="2"/>
  <c r="G802" i="2"/>
  <c r="H802" i="2"/>
  <c r="I802" i="2"/>
  <c r="J802" i="2"/>
  <c r="K802" i="2"/>
  <c r="L802" i="2"/>
  <c r="M802" i="2"/>
  <c r="N802" i="2"/>
  <c r="O802" i="2"/>
  <c r="P802" i="2"/>
  <c r="Q802" i="2"/>
  <c r="R802" i="2"/>
  <c r="S802" i="2"/>
  <c r="D803" i="2"/>
  <c r="G803" i="2"/>
  <c r="H803" i="2"/>
  <c r="I803" i="2"/>
  <c r="J803" i="2"/>
  <c r="K803" i="2"/>
  <c r="L803" i="2"/>
  <c r="M803" i="2"/>
  <c r="N803" i="2"/>
  <c r="O803" i="2"/>
  <c r="P803" i="2"/>
  <c r="Q803" i="2"/>
  <c r="R803" i="2"/>
  <c r="S803" i="2"/>
  <c r="D804" i="2"/>
  <c r="E804" i="2" s="1"/>
  <c r="G804" i="2"/>
  <c r="H804" i="2"/>
  <c r="I804" i="2"/>
  <c r="J804" i="2"/>
  <c r="K804" i="2"/>
  <c r="L804" i="2"/>
  <c r="M804" i="2"/>
  <c r="N804" i="2"/>
  <c r="O804" i="2"/>
  <c r="P804" i="2"/>
  <c r="Q804" i="2"/>
  <c r="R804" i="2"/>
  <c r="S804" i="2"/>
  <c r="D805" i="2"/>
  <c r="E805" i="2"/>
  <c r="G805" i="2"/>
  <c r="H805" i="2"/>
  <c r="I805" i="2"/>
  <c r="J805" i="2"/>
  <c r="K805" i="2"/>
  <c r="L805" i="2"/>
  <c r="M805" i="2"/>
  <c r="N805" i="2"/>
  <c r="O805" i="2"/>
  <c r="P805" i="2"/>
  <c r="Q805" i="2"/>
  <c r="R805" i="2"/>
  <c r="S805" i="2"/>
  <c r="D806" i="2"/>
  <c r="E806" i="2" s="1"/>
  <c r="G806" i="2"/>
  <c r="H806" i="2"/>
  <c r="I806" i="2"/>
  <c r="J806" i="2"/>
  <c r="K806" i="2"/>
  <c r="L806" i="2"/>
  <c r="M806" i="2"/>
  <c r="N806" i="2"/>
  <c r="O806" i="2"/>
  <c r="P806" i="2"/>
  <c r="Q806" i="2"/>
  <c r="R806" i="2"/>
  <c r="S806" i="2"/>
  <c r="D807" i="2"/>
  <c r="G807" i="2"/>
  <c r="H807" i="2"/>
  <c r="I807" i="2"/>
  <c r="J807" i="2"/>
  <c r="K807" i="2"/>
  <c r="L807" i="2"/>
  <c r="M807" i="2"/>
  <c r="N807" i="2"/>
  <c r="O807" i="2"/>
  <c r="P807" i="2"/>
  <c r="Q807" i="2"/>
  <c r="R807" i="2"/>
  <c r="S807" i="2"/>
  <c r="D808" i="2"/>
  <c r="E808" i="2" s="1"/>
  <c r="G808" i="2"/>
  <c r="H808" i="2"/>
  <c r="I808" i="2"/>
  <c r="J808" i="2"/>
  <c r="K808" i="2"/>
  <c r="L808" i="2"/>
  <c r="M808" i="2"/>
  <c r="N808" i="2"/>
  <c r="O808" i="2"/>
  <c r="P808" i="2"/>
  <c r="Q808" i="2"/>
  <c r="R808" i="2"/>
  <c r="S808" i="2"/>
  <c r="D809" i="2"/>
  <c r="E809" i="2"/>
  <c r="G809" i="2"/>
  <c r="H809" i="2"/>
  <c r="I809" i="2"/>
  <c r="J809" i="2"/>
  <c r="K809" i="2"/>
  <c r="L809" i="2"/>
  <c r="M809" i="2"/>
  <c r="N809" i="2"/>
  <c r="O809" i="2"/>
  <c r="P809" i="2"/>
  <c r="Q809" i="2"/>
  <c r="R809" i="2"/>
  <c r="S809" i="2"/>
  <c r="D810" i="2"/>
  <c r="E810" i="2" s="1"/>
  <c r="G810" i="2"/>
  <c r="H810" i="2"/>
  <c r="I810" i="2"/>
  <c r="J810" i="2"/>
  <c r="K810" i="2"/>
  <c r="L810" i="2"/>
  <c r="M810" i="2"/>
  <c r="N810" i="2"/>
  <c r="O810" i="2"/>
  <c r="P810" i="2"/>
  <c r="Q810" i="2"/>
  <c r="R810" i="2"/>
  <c r="S810" i="2"/>
  <c r="D811" i="2"/>
  <c r="G811" i="2"/>
  <c r="H811" i="2"/>
  <c r="I811" i="2"/>
  <c r="J811" i="2"/>
  <c r="K811" i="2"/>
  <c r="L811" i="2"/>
  <c r="M811" i="2"/>
  <c r="N811" i="2"/>
  <c r="O811" i="2"/>
  <c r="P811" i="2"/>
  <c r="Q811" i="2"/>
  <c r="R811" i="2"/>
  <c r="S811" i="2"/>
  <c r="D812" i="2"/>
  <c r="E812" i="2" s="1"/>
  <c r="G812" i="2"/>
  <c r="H812" i="2"/>
  <c r="I812" i="2"/>
  <c r="J812" i="2"/>
  <c r="K812" i="2"/>
  <c r="L812" i="2"/>
  <c r="M812" i="2"/>
  <c r="N812" i="2"/>
  <c r="O812" i="2"/>
  <c r="P812" i="2"/>
  <c r="Q812" i="2"/>
  <c r="R812" i="2"/>
  <c r="S812" i="2"/>
  <c r="D813" i="2"/>
  <c r="E813" i="2" s="1"/>
  <c r="G813" i="2"/>
  <c r="H813" i="2"/>
  <c r="I813" i="2"/>
  <c r="J813" i="2"/>
  <c r="K813" i="2"/>
  <c r="L813" i="2"/>
  <c r="M813" i="2"/>
  <c r="N813" i="2"/>
  <c r="O813" i="2"/>
  <c r="P813" i="2"/>
  <c r="Q813" i="2"/>
  <c r="R813" i="2"/>
  <c r="S813" i="2"/>
  <c r="D814" i="2"/>
  <c r="E814" i="2"/>
  <c r="G814" i="2"/>
  <c r="H814" i="2"/>
  <c r="I814" i="2"/>
  <c r="J814" i="2"/>
  <c r="K814" i="2"/>
  <c r="L814" i="2"/>
  <c r="M814" i="2"/>
  <c r="N814" i="2"/>
  <c r="O814" i="2"/>
  <c r="P814" i="2"/>
  <c r="Q814" i="2"/>
  <c r="R814" i="2"/>
  <c r="S814" i="2"/>
  <c r="D815" i="2"/>
  <c r="G815" i="2"/>
  <c r="H815" i="2"/>
  <c r="I815" i="2"/>
  <c r="J815" i="2"/>
  <c r="K815" i="2"/>
  <c r="L815" i="2"/>
  <c r="M815" i="2"/>
  <c r="N815" i="2"/>
  <c r="O815" i="2"/>
  <c r="P815" i="2"/>
  <c r="Q815" i="2"/>
  <c r="R815" i="2"/>
  <c r="S815" i="2"/>
  <c r="D816" i="2"/>
  <c r="E816" i="2" s="1"/>
  <c r="G816" i="2"/>
  <c r="H816" i="2"/>
  <c r="I816" i="2"/>
  <c r="J816" i="2"/>
  <c r="K816" i="2"/>
  <c r="L816" i="2"/>
  <c r="M816" i="2"/>
  <c r="N816" i="2"/>
  <c r="O816" i="2"/>
  <c r="P816" i="2"/>
  <c r="Q816" i="2"/>
  <c r="R816" i="2"/>
  <c r="S816" i="2"/>
  <c r="D817" i="2"/>
  <c r="E817" i="2" s="1"/>
  <c r="G817" i="2"/>
  <c r="H817" i="2"/>
  <c r="I817" i="2"/>
  <c r="J817" i="2"/>
  <c r="K817" i="2"/>
  <c r="L817" i="2"/>
  <c r="M817" i="2"/>
  <c r="N817" i="2"/>
  <c r="O817" i="2"/>
  <c r="P817" i="2"/>
  <c r="Q817" i="2"/>
  <c r="R817" i="2"/>
  <c r="S817" i="2"/>
  <c r="D818" i="2"/>
  <c r="G818" i="2"/>
  <c r="H818" i="2"/>
  <c r="I818" i="2"/>
  <c r="J818" i="2"/>
  <c r="K818" i="2"/>
  <c r="L818" i="2"/>
  <c r="M818" i="2"/>
  <c r="N818" i="2"/>
  <c r="O818" i="2"/>
  <c r="P818" i="2"/>
  <c r="Q818" i="2"/>
  <c r="R818" i="2"/>
  <c r="S818" i="2"/>
  <c r="D819" i="2"/>
  <c r="G819" i="2"/>
  <c r="H819" i="2"/>
  <c r="I819" i="2"/>
  <c r="J819" i="2"/>
  <c r="K819" i="2"/>
  <c r="L819" i="2"/>
  <c r="M819" i="2"/>
  <c r="N819" i="2"/>
  <c r="O819" i="2"/>
  <c r="P819" i="2"/>
  <c r="Q819" i="2"/>
  <c r="R819" i="2"/>
  <c r="S819" i="2"/>
  <c r="D820" i="2"/>
  <c r="E820" i="2" s="1"/>
  <c r="G820" i="2"/>
  <c r="H820" i="2"/>
  <c r="I820" i="2"/>
  <c r="J820" i="2"/>
  <c r="K820" i="2"/>
  <c r="L820" i="2"/>
  <c r="M820" i="2"/>
  <c r="N820" i="2"/>
  <c r="O820" i="2"/>
  <c r="P820" i="2"/>
  <c r="Q820" i="2"/>
  <c r="R820" i="2"/>
  <c r="S820" i="2"/>
  <c r="D821" i="2"/>
  <c r="E821" i="2"/>
  <c r="G821" i="2"/>
  <c r="H821" i="2"/>
  <c r="I821" i="2"/>
  <c r="J821" i="2"/>
  <c r="K821" i="2"/>
  <c r="L821" i="2"/>
  <c r="M821" i="2"/>
  <c r="N821" i="2"/>
  <c r="O821" i="2"/>
  <c r="P821" i="2"/>
  <c r="Q821" i="2"/>
  <c r="R821" i="2"/>
  <c r="S821" i="2"/>
  <c r="D822" i="2"/>
  <c r="E822" i="2" s="1"/>
  <c r="G822" i="2"/>
  <c r="H822" i="2"/>
  <c r="I822" i="2"/>
  <c r="J822" i="2"/>
  <c r="K822" i="2"/>
  <c r="L822" i="2"/>
  <c r="M822" i="2"/>
  <c r="N822" i="2"/>
  <c r="O822" i="2"/>
  <c r="P822" i="2"/>
  <c r="Q822" i="2"/>
  <c r="R822" i="2"/>
  <c r="S822" i="2"/>
  <c r="D823" i="2"/>
  <c r="G823" i="2"/>
  <c r="H823" i="2"/>
  <c r="I823" i="2"/>
  <c r="J823" i="2"/>
  <c r="K823" i="2"/>
  <c r="L823" i="2"/>
  <c r="M823" i="2"/>
  <c r="N823" i="2"/>
  <c r="O823" i="2"/>
  <c r="P823" i="2"/>
  <c r="Q823" i="2"/>
  <c r="R823" i="2"/>
  <c r="S823" i="2"/>
  <c r="D824" i="2"/>
  <c r="E824" i="2" s="1"/>
  <c r="G824" i="2"/>
  <c r="H824" i="2"/>
  <c r="I824" i="2"/>
  <c r="J824" i="2"/>
  <c r="K824" i="2"/>
  <c r="L824" i="2"/>
  <c r="M824" i="2"/>
  <c r="N824" i="2"/>
  <c r="O824" i="2"/>
  <c r="P824" i="2"/>
  <c r="Q824" i="2"/>
  <c r="R824" i="2"/>
  <c r="S824" i="2"/>
  <c r="D825" i="2"/>
  <c r="E825" i="2"/>
  <c r="G825" i="2"/>
  <c r="H825" i="2"/>
  <c r="I825" i="2"/>
  <c r="J825" i="2"/>
  <c r="K825" i="2"/>
  <c r="L825" i="2"/>
  <c r="M825" i="2"/>
  <c r="N825" i="2"/>
  <c r="O825" i="2"/>
  <c r="P825" i="2"/>
  <c r="Q825" i="2"/>
  <c r="R825" i="2"/>
  <c r="S825" i="2"/>
  <c r="D826" i="2"/>
  <c r="E826" i="2" s="1"/>
  <c r="G826" i="2"/>
  <c r="H826" i="2"/>
  <c r="I826" i="2"/>
  <c r="J826" i="2"/>
  <c r="K826" i="2"/>
  <c r="L826" i="2"/>
  <c r="M826" i="2"/>
  <c r="N826" i="2"/>
  <c r="O826" i="2"/>
  <c r="P826" i="2"/>
  <c r="Q826" i="2"/>
  <c r="R826" i="2"/>
  <c r="S826" i="2"/>
  <c r="D827" i="2"/>
  <c r="G827" i="2"/>
  <c r="H827" i="2"/>
  <c r="I827" i="2"/>
  <c r="J827" i="2"/>
  <c r="K827" i="2"/>
  <c r="L827" i="2"/>
  <c r="M827" i="2"/>
  <c r="N827" i="2"/>
  <c r="O827" i="2"/>
  <c r="P827" i="2"/>
  <c r="Q827" i="2"/>
  <c r="R827" i="2"/>
  <c r="S827" i="2"/>
  <c r="D828" i="2"/>
  <c r="E828" i="2" s="1"/>
  <c r="G828" i="2"/>
  <c r="H828" i="2"/>
  <c r="I828" i="2"/>
  <c r="J828" i="2"/>
  <c r="K828" i="2"/>
  <c r="L828" i="2"/>
  <c r="M828" i="2"/>
  <c r="N828" i="2"/>
  <c r="O828" i="2"/>
  <c r="P828" i="2"/>
  <c r="Q828" i="2"/>
  <c r="R828" i="2"/>
  <c r="S828" i="2"/>
  <c r="D829" i="2"/>
  <c r="E829" i="2"/>
  <c r="G829" i="2"/>
  <c r="H829" i="2"/>
  <c r="I829" i="2"/>
  <c r="J829" i="2"/>
  <c r="K829" i="2"/>
  <c r="L829" i="2"/>
  <c r="M829" i="2"/>
  <c r="N829" i="2"/>
  <c r="O829" i="2"/>
  <c r="P829" i="2"/>
  <c r="Q829" i="2"/>
  <c r="R829" i="2"/>
  <c r="S829" i="2"/>
  <c r="D830" i="2"/>
  <c r="E830" i="2" s="1"/>
  <c r="G830" i="2"/>
  <c r="H830" i="2"/>
  <c r="I830" i="2"/>
  <c r="J830" i="2"/>
  <c r="K830" i="2"/>
  <c r="L830" i="2"/>
  <c r="M830" i="2"/>
  <c r="N830" i="2"/>
  <c r="O830" i="2"/>
  <c r="P830" i="2"/>
  <c r="Q830" i="2"/>
  <c r="R830" i="2"/>
  <c r="S830" i="2"/>
  <c r="D831" i="2"/>
  <c r="G831" i="2"/>
  <c r="H831" i="2"/>
  <c r="I831" i="2"/>
  <c r="J831" i="2"/>
  <c r="K831" i="2"/>
  <c r="L831" i="2"/>
  <c r="M831" i="2"/>
  <c r="N831" i="2"/>
  <c r="O831" i="2"/>
  <c r="P831" i="2"/>
  <c r="Q831" i="2"/>
  <c r="R831" i="2"/>
  <c r="S831" i="2"/>
  <c r="D832" i="2"/>
  <c r="E832" i="2"/>
  <c r="G832" i="2"/>
  <c r="H832" i="2"/>
  <c r="I832" i="2"/>
  <c r="J832" i="2"/>
  <c r="K832" i="2"/>
  <c r="L832" i="2"/>
  <c r="M832" i="2"/>
  <c r="N832" i="2"/>
  <c r="O832" i="2"/>
  <c r="P832" i="2"/>
  <c r="Q832" i="2"/>
  <c r="R832" i="2"/>
  <c r="S832" i="2"/>
  <c r="D833" i="2"/>
  <c r="E833" i="2" s="1"/>
  <c r="G833" i="2"/>
  <c r="H833" i="2"/>
  <c r="I833" i="2"/>
  <c r="J833" i="2"/>
  <c r="K833" i="2"/>
  <c r="L833" i="2"/>
  <c r="M833" i="2"/>
  <c r="N833" i="2"/>
  <c r="O833" i="2"/>
  <c r="P833" i="2"/>
  <c r="Q833" i="2"/>
  <c r="R833" i="2"/>
  <c r="S833" i="2"/>
  <c r="D834" i="2"/>
  <c r="G834" i="2"/>
  <c r="H834" i="2"/>
  <c r="I834" i="2"/>
  <c r="J834" i="2"/>
  <c r="K834" i="2"/>
  <c r="L834" i="2"/>
  <c r="M834" i="2"/>
  <c r="N834" i="2"/>
  <c r="O834" i="2"/>
  <c r="P834" i="2"/>
  <c r="Q834" i="2"/>
  <c r="R834" i="2"/>
  <c r="S834" i="2"/>
  <c r="D835" i="2"/>
  <c r="G835" i="2"/>
  <c r="H835" i="2"/>
  <c r="I835" i="2"/>
  <c r="J835" i="2"/>
  <c r="K835" i="2"/>
  <c r="L835" i="2"/>
  <c r="M835" i="2"/>
  <c r="N835" i="2"/>
  <c r="O835" i="2"/>
  <c r="P835" i="2"/>
  <c r="Q835" i="2"/>
  <c r="R835" i="2"/>
  <c r="S835" i="2"/>
  <c r="D836" i="2"/>
  <c r="E836" i="2" s="1"/>
  <c r="G836" i="2"/>
  <c r="H836" i="2"/>
  <c r="I836" i="2"/>
  <c r="J836" i="2"/>
  <c r="K836" i="2"/>
  <c r="L836" i="2"/>
  <c r="M836" i="2"/>
  <c r="N836" i="2"/>
  <c r="O836" i="2"/>
  <c r="P836" i="2"/>
  <c r="Q836" i="2"/>
  <c r="R836" i="2"/>
  <c r="S836" i="2"/>
  <c r="D837" i="2"/>
  <c r="E837" i="2" s="1"/>
  <c r="G837" i="2"/>
  <c r="H837" i="2"/>
  <c r="I837" i="2"/>
  <c r="J837" i="2"/>
  <c r="K837" i="2"/>
  <c r="L837" i="2"/>
  <c r="M837" i="2"/>
  <c r="N837" i="2"/>
  <c r="O837" i="2"/>
  <c r="P837" i="2"/>
  <c r="Q837" i="2"/>
  <c r="R837" i="2"/>
  <c r="S837" i="2"/>
  <c r="D838" i="2"/>
  <c r="E838" i="2" s="1"/>
  <c r="G838" i="2"/>
  <c r="H838" i="2"/>
  <c r="I838" i="2"/>
  <c r="J838" i="2"/>
  <c r="K838" i="2"/>
  <c r="L838" i="2"/>
  <c r="M838" i="2"/>
  <c r="N838" i="2"/>
  <c r="O838" i="2"/>
  <c r="P838" i="2"/>
  <c r="Q838" i="2"/>
  <c r="R838" i="2"/>
  <c r="S838" i="2"/>
  <c r="D839" i="2"/>
  <c r="G839" i="2"/>
  <c r="H839" i="2"/>
  <c r="I839" i="2"/>
  <c r="J839" i="2"/>
  <c r="K839" i="2"/>
  <c r="L839" i="2"/>
  <c r="M839" i="2"/>
  <c r="N839" i="2"/>
  <c r="O839" i="2"/>
  <c r="P839" i="2"/>
  <c r="Q839" i="2"/>
  <c r="R839" i="2"/>
  <c r="S839" i="2"/>
  <c r="D840" i="2"/>
  <c r="E840" i="2" s="1"/>
  <c r="G840" i="2"/>
  <c r="H840" i="2"/>
  <c r="I840" i="2"/>
  <c r="J840" i="2"/>
  <c r="K840" i="2"/>
  <c r="L840" i="2"/>
  <c r="M840" i="2"/>
  <c r="N840" i="2"/>
  <c r="O840" i="2"/>
  <c r="P840" i="2"/>
  <c r="Q840" i="2"/>
  <c r="R840" i="2"/>
  <c r="S840" i="2"/>
  <c r="D841" i="2"/>
  <c r="E841" i="2"/>
  <c r="G841" i="2"/>
  <c r="H841" i="2"/>
  <c r="I841" i="2"/>
  <c r="J841" i="2"/>
  <c r="K841" i="2"/>
  <c r="L841" i="2"/>
  <c r="M841" i="2"/>
  <c r="N841" i="2"/>
  <c r="O841" i="2"/>
  <c r="P841" i="2"/>
  <c r="Q841" i="2"/>
  <c r="R841" i="2"/>
  <c r="S841" i="2"/>
  <c r="D842" i="2"/>
  <c r="E842" i="2" s="1"/>
  <c r="G842" i="2"/>
  <c r="H842" i="2"/>
  <c r="I842" i="2"/>
  <c r="J842" i="2"/>
  <c r="K842" i="2"/>
  <c r="L842" i="2"/>
  <c r="M842" i="2"/>
  <c r="N842" i="2"/>
  <c r="O842" i="2"/>
  <c r="P842" i="2"/>
  <c r="Q842" i="2"/>
  <c r="R842" i="2"/>
  <c r="S842" i="2"/>
  <c r="D843" i="2"/>
  <c r="G843" i="2"/>
  <c r="H843" i="2"/>
  <c r="I843" i="2"/>
  <c r="J843" i="2"/>
  <c r="K843" i="2"/>
  <c r="L843" i="2"/>
  <c r="M843" i="2"/>
  <c r="N843" i="2"/>
  <c r="O843" i="2"/>
  <c r="P843" i="2"/>
  <c r="Q843" i="2"/>
  <c r="R843" i="2"/>
  <c r="S843" i="2"/>
  <c r="D844" i="2"/>
  <c r="E844" i="2" s="1"/>
  <c r="G844" i="2"/>
  <c r="H844" i="2"/>
  <c r="I844" i="2"/>
  <c r="J844" i="2"/>
  <c r="K844" i="2"/>
  <c r="L844" i="2"/>
  <c r="M844" i="2"/>
  <c r="N844" i="2"/>
  <c r="O844" i="2"/>
  <c r="P844" i="2"/>
  <c r="Q844" i="2"/>
  <c r="R844" i="2"/>
  <c r="S844" i="2"/>
  <c r="D845" i="2"/>
  <c r="E845" i="2" s="1"/>
  <c r="G845" i="2"/>
  <c r="H845" i="2"/>
  <c r="I845" i="2"/>
  <c r="J845" i="2"/>
  <c r="K845" i="2"/>
  <c r="L845" i="2"/>
  <c r="M845" i="2"/>
  <c r="N845" i="2"/>
  <c r="O845" i="2"/>
  <c r="P845" i="2"/>
  <c r="Q845" i="2"/>
  <c r="R845" i="2"/>
  <c r="S845" i="2"/>
  <c r="D846" i="2"/>
  <c r="E846" i="2"/>
  <c r="G846" i="2"/>
  <c r="H846" i="2"/>
  <c r="I846" i="2"/>
  <c r="J846" i="2"/>
  <c r="K846" i="2"/>
  <c r="L846" i="2"/>
  <c r="M846" i="2"/>
  <c r="N846" i="2"/>
  <c r="O846" i="2"/>
  <c r="P846" i="2"/>
  <c r="Q846" i="2"/>
  <c r="R846" i="2"/>
  <c r="S846" i="2"/>
  <c r="D847" i="2"/>
  <c r="G847" i="2"/>
  <c r="H847" i="2"/>
  <c r="I847" i="2"/>
  <c r="J847" i="2"/>
  <c r="K847" i="2"/>
  <c r="L847" i="2"/>
  <c r="M847" i="2"/>
  <c r="N847" i="2"/>
  <c r="O847" i="2"/>
  <c r="P847" i="2"/>
  <c r="Q847" i="2"/>
  <c r="R847" i="2"/>
  <c r="S847" i="2"/>
  <c r="D848" i="2"/>
  <c r="E848" i="2" s="1"/>
  <c r="G848" i="2"/>
  <c r="H848" i="2"/>
  <c r="I848" i="2"/>
  <c r="J848" i="2"/>
  <c r="K848" i="2"/>
  <c r="L848" i="2"/>
  <c r="M848" i="2"/>
  <c r="N848" i="2"/>
  <c r="O848" i="2"/>
  <c r="P848" i="2"/>
  <c r="Q848" i="2"/>
  <c r="R848" i="2"/>
  <c r="S848" i="2"/>
  <c r="D849" i="2"/>
  <c r="E849" i="2" s="1"/>
  <c r="G849" i="2"/>
  <c r="H849" i="2"/>
  <c r="I849" i="2"/>
  <c r="J849" i="2"/>
  <c r="K849" i="2"/>
  <c r="L849" i="2"/>
  <c r="M849" i="2"/>
  <c r="N849" i="2"/>
  <c r="O849" i="2"/>
  <c r="P849" i="2"/>
  <c r="Q849" i="2"/>
  <c r="R849" i="2"/>
  <c r="S849" i="2"/>
  <c r="D850" i="2"/>
  <c r="G850" i="2"/>
  <c r="H850" i="2"/>
  <c r="I850" i="2"/>
  <c r="J850" i="2"/>
  <c r="K850" i="2"/>
  <c r="L850" i="2"/>
  <c r="M850" i="2"/>
  <c r="N850" i="2"/>
  <c r="O850" i="2"/>
  <c r="P850" i="2"/>
  <c r="Q850" i="2"/>
  <c r="R850" i="2"/>
  <c r="S850" i="2"/>
  <c r="D851" i="2"/>
  <c r="G851" i="2"/>
  <c r="H851" i="2"/>
  <c r="I851" i="2"/>
  <c r="J851" i="2"/>
  <c r="K851" i="2"/>
  <c r="L851" i="2"/>
  <c r="M851" i="2"/>
  <c r="N851" i="2"/>
  <c r="O851" i="2"/>
  <c r="P851" i="2"/>
  <c r="Q851" i="2"/>
  <c r="R851" i="2"/>
  <c r="S851" i="2"/>
  <c r="D852" i="2"/>
  <c r="E852" i="2" s="1"/>
  <c r="G852" i="2"/>
  <c r="H852" i="2"/>
  <c r="I852" i="2"/>
  <c r="J852" i="2"/>
  <c r="K852" i="2"/>
  <c r="L852" i="2"/>
  <c r="M852" i="2"/>
  <c r="N852" i="2"/>
  <c r="O852" i="2"/>
  <c r="P852" i="2"/>
  <c r="Q852" i="2"/>
  <c r="R852" i="2"/>
  <c r="S852" i="2"/>
  <c r="D853" i="2"/>
  <c r="E853" i="2"/>
  <c r="G853" i="2"/>
  <c r="H853" i="2"/>
  <c r="I853" i="2"/>
  <c r="J853" i="2"/>
  <c r="K853" i="2"/>
  <c r="L853" i="2"/>
  <c r="M853" i="2"/>
  <c r="N853" i="2"/>
  <c r="O853" i="2"/>
  <c r="P853" i="2"/>
  <c r="Q853" i="2"/>
  <c r="R853" i="2"/>
  <c r="S853" i="2"/>
  <c r="D854" i="2"/>
  <c r="E854" i="2" s="1"/>
  <c r="G854" i="2"/>
  <c r="H854" i="2"/>
  <c r="I854" i="2"/>
  <c r="J854" i="2"/>
  <c r="K854" i="2"/>
  <c r="L854" i="2"/>
  <c r="M854" i="2"/>
  <c r="N854" i="2"/>
  <c r="O854" i="2"/>
  <c r="P854" i="2"/>
  <c r="Q854" i="2"/>
  <c r="R854" i="2"/>
  <c r="S854" i="2"/>
  <c r="D855" i="2"/>
  <c r="G855" i="2"/>
  <c r="H855" i="2"/>
  <c r="I855" i="2"/>
  <c r="J855" i="2"/>
  <c r="K855" i="2"/>
  <c r="L855" i="2"/>
  <c r="M855" i="2"/>
  <c r="N855" i="2"/>
  <c r="O855" i="2"/>
  <c r="P855" i="2"/>
  <c r="Q855" i="2"/>
  <c r="R855" i="2"/>
  <c r="S855" i="2"/>
  <c r="D856" i="2"/>
  <c r="E856" i="2" s="1"/>
  <c r="G856" i="2"/>
  <c r="H856" i="2"/>
  <c r="I856" i="2"/>
  <c r="J856" i="2"/>
  <c r="K856" i="2"/>
  <c r="L856" i="2"/>
  <c r="M856" i="2"/>
  <c r="N856" i="2"/>
  <c r="O856" i="2"/>
  <c r="P856" i="2"/>
  <c r="Q856" i="2"/>
  <c r="R856" i="2"/>
  <c r="S856" i="2"/>
  <c r="D857" i="2"/>
  <c r="E857" i="2"/>
  <c r="G857" i="2"/>
  <c r="H857" i="2"/>
  <c r="I857" i="2"/>
  <c r="J857" i="2"/>
  <c r="K857" i="2"/>
  <c r="L857" i="2"/>
  <c r="M857" i="2"/>
  <c r="N857" i="2"/>
  <c r="O857" i="2"/>
  <c r="P857" i="2"/>
  <c r="Q857" i="2"/>
  <c r="R857" i="2"/>
  <c r="S857" i="2"/>
  <c r="D858" i="2"/>
  <c r="E858" i="2" s="1"/>
  <c r="G858" i="2"/>
  <c r="H858" i="2"/>
  <c r="I858" i="2"/>
  <c r="J858" i="2"/>
  <c r="K858" i="2"/>
  <c r="L858" i="2"/>
  <c r="M858" i="2"/>
  <c r="N858" i="2"/>
  <c r="O858" i="2"/>
  <c r="P858" i="2"/>
  <c r="Q858" i="2"/>
  <c r="R858" i="2"/>
  <c r="S858" i="2"/>
  <c r="D859" i="2"/>
  <c r="G859" i="2"/>
  <c r="H859" i="2"/>
  <c r="I859" i="2"/>
  <c r="J859" i="2"/>
  <c r="K859" i="2"/>
  <c r="L859" i="2"/>
  <c r="M859" i="2"/>
  <c r="N859" i="2"/>
  <c r="O859" i="2"/>
  <c r="P859" i="2"/>
  <c r="Q859" i="2"/>
  <c r="R859" i="2"/>
  <c r="S859" i="2"/>
  <c r="D860" i="2"/>
  <c r="E860" i="2" s="1"/>
  <c r="G860" i="2"/>
  <c r="H860" i="2"/>
  <c r="I860" i="2"/>
  <c r="J860" i="2"/>
  <c r="K860" i="2"/>
  <c r="L860" i="2"/>
  <c r="M860" i="2"/>
  <c r="N860" i="2"/>
  <c r="O860" i="2"/>
  <c r="P860" i="2"/>
  <c r="Q860" i="2"/>
  <c r="R860" i="2"/>
  <c r="S860" i="2"/>
  <c r="D861" i="2"/>
  <c r="E861" i="2" s="1"/>
  <c r="G861" i="2"/>
  <c r="H861" i="2"/>
  <c r="I861" i="2"/>
  <c r="J861" i="2"/>
  <c r="K861" i="2"/>
  <c r="L861" i="2"/>
  <c r="M861" i="2"/>
  <c r="N861" i="2"/>
  <c r="O861" i="2"/>
  <c r="P861" i="2"/>
  <c r="Q861" i="2"/>
  <c r="R861" i="2"/>
  <c r="S861" i="2"/>
  <c r="D862" i="2"/>
  <c r="E862" i="2"/>
  <c r="G862" i="2"/>
  <c r="H862" i="2"/>
  <c r="I862" i="2"/>
  <c r="J862" i="2"/>
  <c r="K862" i="2"/>
  <c r="L862" i="2"/>
  <c r="M862" i="2"/>
  <c r="N862" i="2"/>
  <c r="O862" i="2"/>
  <c r="P862" i="2"/>
  <c r="Q862" i="2"/>
  <c r="R862" i="2"/>
  <c r="S862" i="2"/>
  <c r="D863" i="2"/>
  <c r="G863" i="2"/>
  <c r="H863" i="2"/>
  <c r="I863" i="2"/>
  <c r="J863" i="2"/>
  <c r="K863" i="2"/>
  <c r="L863" i="2"/>
  <c r="M863" i="2"/>
  <c r="N863" i="2"/>
  <c r="O863" i="2"/>
  <c r="P863" i="2"/>
  <c r="Q863" i="2"/>
  <c r="R863" i="2"/>
  <c r="S863" i="2"/>
  <c r="D864" i="2"/>
  <c r="E864" i="2" s="1"/>
  <c r="G864" i="2"/>
  <c r="H864" i="2"/>
  <c r="I864" i="2"/>
  <c r="J864" i="2"/>
  <c r="K864" i="2"/>
  <c r="L864" i="2"/>
  <c r="M864" i="2"/>
  <c r="N864" i="2"/>
  <c r="O864" i="2"/>
  <c r="P864" i="2"/>
  <c r="Q864" i="2"/>
  <c r="R864" i="2"/>
  <c r="S864" i="2"/>
  <c r="D865" i="2"/>
  <c r="E865" i="2" s="1"/>
  <c r="G865" i="2"/>
  <c r="H865" i="2"/>
  <c r="I865" i="2"/>
  <c r="J865" i="2"/>
  <c r="K865" i="2"/>
  <c r="L865" i="2"/>
  <c r="M865" i="2"/>
  <c r="N865" i="2"/>
  <c r="O865" i="2"/>
  <c r="P865" i="2"/>
  <c r="Q865" i="2"/>
  <c r="R865" i="2"/>
  <c r="S865" i="2"/>
  <c r="D866" i="2"/>
  <c r="G866" i="2"/>
  <c r="H866" i="2"/>
  <c r="I866" i="2"/>
  <c r="J866" i="2"/>
  <c r="K866" i="2"/>
  <c r="L866" i="2"/>
  <c r="M866" i="2"/>
  <c r="N866" i="2"/>
  <c r="O866" i="2"/>
  <c r="P866" i="2"/>
  <c r="Q866" i="2"/>
  <c r="R866" i="2"/>
  <c r="S866" i="2"/>
  <c r="D867" i="2"/>
  <c r="G867" i="2"/>
  <c r="H867" i="2"/>
  <c r="I867" i="2"/>
  <c r="J867" i="2"/>
  <c r="K867" i="2"/>
  <c r="L867" i="2"/>
  <c r="M867" i="2"/>
  <c r="N867" i="2"/>
  <c r="O867" i="2"/>
  <c r="P867" i="2"/>
  <c r="Q867" i="2"/>
  <c r="R867" i="2"/>
  <c r="S867" i="2"/>
  <c r="D868" i="2"/>
  <c r="E868" i="2" s="1"/>
  <c r="G868" i="2"/>
  <c r="H868" i="2"/>
  <c r="I868" i="2"/>
  <c r="J868" i="2"/>
  <c r="K868" i="2"/>
  <c r="L868" i="2"/>
  <c r="M868" i="2"/>
  <c r="N868" i="2"/>
  <c r="O868" i="2"/>
  <c r="P868" i="2"/>
  <c r="Q868" i="2"/>
  <c r="R868" i="2"/>
  <c r="S868" i="2"/>
  <c r="D869" i="2"/>
  <c r="E869" i="2"/>
  <c r="G869" i="2"/>
  <c r="H869" i="2"/>
  <c r="I869" i="2"/>
  <c r="J869" i="2"/>
  <c r="K869" i="2"/>
  <c r="L869" i="2"/>
  <c r="M869" i="2"/>
  <c r="N869" i="2"/>
  <c r="O869" i="2"/>
  <c r="P869" i="2"/>
  <c r="Q869" i="2"/>
  <c r="R869" i="2"/>
  <c r="S869" i="2"/>
  <c r="D870" i="2"/>
  <c r="E870" i="2" s="1"/>
  <c r="G870" i="2"/>
  <c r="H870" i="2"/>
  <c r="I870" i="2"/>
  <c r="J870" i="2"/>
  <c r="K870" i="2"/>
  <c r="L870" i="2"/>
  <c r="M870" i="2"/>
  <c r="N870" i="2"/>
  <c r="O870" i="2"/>
  <c r="P870" i="2"/>
  <c r="Q870" i="2"/>
  <c r="R870" i="2"/>
  <c r="S870" i="2"/>
  <c r="D871" i="2"/>
  <c r="G871" i="2"/>
  <c r="H871" i="2"/>
  <c r="I871" i="2"/>
  <c r="J871" i="2"/>
  <c r="K871" i="2"/>
  <c r="L871" i="2"/>
  <c r="M871" i="2"/>
  <c r="N871" i="2"/>
  <c r="O871" i="2"/>
  <c r="P871" i="2"/>
  <c r="Q871" i="2"/>
  <c r="R871" i="2"/>
  <c r="S871" i="2"/>
  <c r="D872" i="2"/>
  <c r="E872" i="2" s="1"/>
  <c r="G872" i="2"/>
  <c r="H872" i="2"/>
  <c r="I872" i="2"/>
  <c r="J872" i="2"/>
  <c r="K872" i="2"/>
  <c r="L872" i="2"/>
  <c r="M872" i="2"/>
  <c r="N872" i="2"/>
  <c r="O872" i="2"/>
  <c r="P872" i="2"/>
  <c r="Q872" i="2"/>
  <c r="R872" i="2"/>
  <c r="S872" i="2"/>
  <c r="D873" i="2"/>
  <c r="E873" i="2" s="1"/>
  <c r="G873" i="2"/>
  <c r="H873" i="2"/>
  <c r="I873" i="2"/>
  <c r="J873" i="2"/>
  <c r="K873" i="2"/>
  <c r="L873" i="2"/>
  <c r="M873" i="2"/>
  <c r="N873" i="2"/>
  <c r="O873" i="2"/>
  <c r="P873" i="2"/>
  <c r="Q873" i="2"/>
  <c r="R873" i="2"/>
  <c r="S873" i="2"/>
  <c r="D874" i="2"/>
  <c r="E874" i="2" s="1"/>
  <c r="G874" i="2"/>
  <c r="H874" i="2"/>
  <c r="I874" i="2"/>
  <c r="J874" i="2"/>
  <c r="K874" i="2"/>
  <c r="L874" i="2"/>
  <c r="M874" i="2"/>
  <c r="N874" i="2"/>
  <c r="O874" i="2"/>
  <c r="P874" i="2"/>
  <c r="Q874" i="2"/>
  <c r="R874" i="2"/>
  <c r="S874" i="2"/>
  <c r="D875" i="2"/>
  <c r="G875" i="2"/>
  <c r="H875" i="2"/>
  <c r="I875" i="2"/>
  <c r="J875" i="2"/>
  <c r="K875" i="2"/>
  <c r="L875" i="2"/>
  <c r="M875" i="2"/>
  <c r="N875" i="2"/>
  <c r="O875" i="2"/>
  <c r="P875" i="2"/>
  <c r="Q875" i="2"/>
  <c r="R875" i="2"/>
  <c r="S875" i="2"/>
  <c r="D876" i="2"/>
  <c r="E876" i="2"/>
  <c r="G876" i="2"/>
  <c r="H876" i="2"/>
  <c r="I876" i="2"/>
  <c r="J876" i="2"/>
  <c r="K876" i="2"/>
  <c r="L876" i="2"/>
  <c r="M876" i="2"/>
  <c r="N876" i="2"/>
  <c r="O876" i="2"/>
  <c r="P876" i="2"/>
  <c r="Q876" i="2"/>
  <c r="R876" i="2"/>
  <c r="S876" i="2"/>
  <c r="D877" i="2"/>
  <c r="E877" i="2" s="1"/>
  <c r="G877" i="2"/>
  <c r="H877" i="2"/>
  <c r="I877" i="2"/>
  <c r="J877" i="2"/>
  <c r="K877" i="2"/>
  <c r="L877" i="2"/>
  <c r="M877" i="2"/>
  <c r="N877" i="2"/>
  <c r="O877" i="2"/>
  <c r="P877" i="2"/>
  <c r="Q877" i="2"/>
  <c r="R877" i="2"/>
  <c r="S877" i="2"/>
  <c r="D878" i="2"/>
  <c r="E878" i="2" s="1"/>
  <c r="G878" i="2"/>
  <c r="H878" i="2"/>
  <c r="I878" i="2"/>
  <c r="J878" i="2"/>
  <c r="K878" i="2"/>
  <c r="L878" i="2"/>
  <c r="M878" i="2"/>
  <c r="N878" i="2"/>
  <c r="O878" i="2"/>
  <c r="P878" i="2"/>
  <c r="Q878" i="2"/>
  <c r="R878" i="2"/>
  <c r="S878" i="2"/>
  <c r="D879" i="2"/>
  <c r="G879" i="2"/>
  <c r="H879" i="2"/>
  <c r="I879" i="2"/>
  <c r="J879" i="2"/>
  <c r="K879" i="2"/>
  <c r="L879" i="2"/>
  <c r="M879" i="2"/>
  <c r="N879" i="2"/>
  <c r="O879" i="2"/>
  <c r="P879" i="2"/>
  <c r="Q879" i="2"/>
  <c r="R879" i="2"/>
  <c r="S879" i="2"/>
  <c r="D880" i="2"/>
  <c r="E880" i="2"/>
  <c r="G880" i="2"/>
  <c r="H880" i="2"/>
  <c r="I880" i="2"/>
  <c r="J880" i="2"/>
  <c r="K880" i="2"/>
  <c r="L880" i="2"/>
  <c r="M880" i="2"/>
  <c r="N880" i="2"/>
  <c r="O880" i="2"/>
  <c r="P880" i="2"/>
  <c r="Q880" i="2"/>
  <c r="R880" i="2"/>
  <c r="S880" i="2"/>
  <c r="D881" i="2"/>
  <c r="E881" i="2" s="1"/>
  <c r="G881" i="2"/>
  <c r="H881" i="2"/>
  <c r="I881" i="2"/>
  <c r="J881" i="2"/>
  <c r="K881" i="2"/>
  <c r="L881" i="2"/>
  <c r="M881" i="2"/>
  <c r="N881" i="2"/>
  <c r="O881" i="2"/>
  <c r="P881" i="2"/>
  <c r="Q881" i="2"/>
  <c r="R881" i="2"/>
  <c r="S881" i="2"/>
  <c r="D882" i="2"/>
  <c r="G882" i="2"/>
  <c r="H882" i="2"/>
  <c r="I882" i="2"/>
  <c r="J882" i="2"/>
  <c r="K882" i="2"/>
  <c r="L882" i="2"/>
  <c r="M882" i="2"/>
  <c r="N882" i="2"/>
  <c r="O882" i="2"/>
  <c r="P882" i="2"/>
  <c r="Q882" i="2"/>
  <c r="R882" i="2"/>
  <c r="S882" i="2"/>
  <c r="D883" i="2"/>
  <c r="G883" i="2"/>
  <c r="H883" i="2"/>
  <c r="I883" i="2"/>
  <c r="J883" i="2"/>
  <c r="K883" i="2"/>
  <c r="L883" i="2"/>
  <c r="M883" i="2"/>
  <c r="N883" i="2"/>
  <c r="O883" i="2"/>
  <c r="P883" i="2"/>
  <c r="Q883" i="2"/>
  <c r="R883" i="2"/>
  <c r="S883" i="2"/>
  <c r="D884" i="2"/>
  <c r="E884" i="2" s="1"/>
  <c r="G884" i="2"/>
  <c r="H884" i="2"/>
  <c r="I884" i="2"/>
  <c r="J884" i="2"/>
  <c r="K884" i="2"/>
  <c r="L884" i="2"/>
  <c r="M884" i="2"/>
  <c r="N884" i="2"/>
  <c r="O884" i="2"/>
  <c r="P884" i="2"/>
  <c r="Q884" i="2"/>
  <c r="R884" i="2"/>
  <c r="S884" i="2"/>
  <c r="D885" i="2"/>
  <c r="E885" i="2" s="1"/>
  <c r="G885" i="2"/>
  <c r="H885" i="2"/>
  <c r="I885" i="2"/>
  <c r="J885" i="2"/>
  <c r="K885" i="2"/>
  <c r="L885" i="2"/>
  <c r="M885" i="2"/>
  <c r="N885" i="2"/>
  <c r="O885" i="2"/>
  <c r="P885" i="2"/>
  <c r="Q885" i="2"/>
  <c r="R885" i="2"/>
  <c r="S885" i="2"/>
  <c r="D886" i="2"/>
  <c r="E886" i="2" s="1"/>
  <c r="G886" i="2"/>
  <c r="H886" i="2"/>
  <c r="I886" i="2"/>
  <c r="J886" i="2"/>
  <c r="K886" i="2"/>
  <c r="L886" i="2"/>
  <c r="M886" i="2"/>
  <c r="N886" i="2"/>
  <c r="O886" i="2"/>
  <c r="P886" i="2"/>
  <c r="Q886" i="2"/>
  <c r="R886" i="2"/>
  <c r="S886" i="2"/>
  <c r="D887" i="2"/>
  <c r="G887" i="2"/>
  <c r="H887" i="2"/>
  <c r="I887" i="2"/>
  <c r="J887" i="2"/>
  <c r="K887" i="2"/>
  <c r="L887" i="2"/>
  <c r="M887" i="2"/>
  <c r="N887" i="2"/>
  <c r="O887" i="2"/>
  <c r="P887" i="2"/>
  <c r="Q887" i="2"/>
  <c r="R887" i="2"/>
  <c r="S887" i="2"/>
  <c r="D888" i="2"/>
  <c r="E888" i="2" s="1"/>
  <c r="G888" i="2"/>
  <c r="H888" i="2"/>
  <c r="I888" i="2"/>
  <c r="J888" i="2"/>
  <c r="K888" i="2"/>
  <c r="L888" i="2"/>
  <c r="M888" i="2"/>
  <c r="N888" i="2"/>
  <c r="O888" i="2"/>
  <c r="P888" i="2"/>
  <c r="Q888" i="2"/>
  <c r="R888" i="2"/>
  <c r="S888" i="2"/>
  <c r="D889" i="2"/>
  <c r="E889" i="2"/>
  <c r="G889" i="2"/>
  <c r="H889" i="2"/>
  <c r="I889" i="2"/>
  <c r="J889" i="2"/>
  <c r="K889" i="2"/>
  <c r="L889" i="2"/>
  <c r="M889" i="2"/>
  <c r="N889" i="2"/>
  <c r="O889" i="2"/>
  <c r="P889" i="2"/>
  <c r="Q889" i="2"/>
  <c r="R889" i="2"/>
  <c r="S889" i="2"/>
  <c r="D890" i="2"/>
  <c r="E890" i="2" s="1"/>
  <c r="G890" i="2"/>
  <c r="H890" i="2"/>
  <c r="I890" i="2"/>
  <c r="J890" i="2"/>
  <c r="K890" i="2"/>
  <c r="L890" i="2"/>
  <c r="M890" i="2"/>
  <c r="N890" i="2"/>
  <c r="O890" i="2"/>
  <c r="P890" i="2"/>
  <c r="Q890" i="2"/>
  <c r="R890" i="2"/>
  <c r="S890" i="2"/>
  <c r="D891" i="2"/>
  <c r="G891" i="2"/>
  <c r="H891" i="2"/>
  <c r="I891" i="2"/>
  <c r="J891" i="2"/>
  <c r="K891" i="2"/>
  <c r="L891" i="2"/>
  <c r="M891" i="2"/>
  <c r="N891" i="2"/>
  <c r="O891" i="2"/>
  <c r="P891" i="2"/>
  <c r="Q891" i="2"/>
  <c r="R891" i="2"/>
  <c r="S891" i="2"/>
  <c r="D892" i="2"/>
  <c r="E892" i="2" s="1"/>
  <c r="G892" i="2"/>
  <c r="H892" i="2"/>
  <c r="I892" i="2"/>
  <c r="J892" i="2"/>
  <c r="K892" i="2"/>
  <c r="L892" i="2"/>
  <c r="M892" i="2"/>
  <c r="N892" i="2"/>
  <c r="O892" i="2"/>
  <c r="P892" i="2"/>
  <c r="Q892" i="2"/>
  <c r="R892" i="2"/>
  <c r="S892" i="2"/>
  <c r="D893" i="2"/>
  <c r="E893" i="2" s="1"/>
  <c r="G893" i="2"/>
  <c r="H893" i="2"/>
  <c r="I893" i="2"/>
  <c r="J893" i="2"/>
  <c r="K893" i="2"/>
  <c r="L893" i="2"/>
  <c r="M893" i="2"/>
  <c r="N893" i="2"/>
  <c r="O893" i="2"/>
  <c r="P893" i="2"/>
  <c r="Q893" i="2"/>
  <c r="R893" i="2"/>
  <c r="S893" i="2"/>
  <c r="D894" i="2"/>
  <c r="E894" i="2"/>
  <c r="G894" i="2"/>
  <c r="H894" i="2"/>
  <c r="I894" i="2"/>
  <c r="J894" i="2"/>
  <c r="K894" i="2"/>
  <c r="L894" i="2"/>
  <c r="M894" i="2"/>
  <c r="N894" i="2"/>
  <c r="O894" i="2"/>
  <c r="P894" i="2"/>
  <c r="Q894" i="2"/>
  <c r="R894" i="2"/>
  <c r="S894" i="2"/>
  <c r="D895" i="2"/>
  <c r="G895" i="2"/>
  <c r="H895" i="2"/>
  <c r="I895" i="2"/>
  <c r="J895" i="2"/>
  <c r="K895" i="2"/>
  <c r="L895" i="2"/>
  <c r="M895" i="2"/>
  <c r="N895" i="2"/>
  <c r="O895" i="2"/>
  <c r="P895" i="2"/>
  <c r="Q895" i="2"/>
  <c r="R895" i="2"/>
  <c r="S895" i="2"/>
  <c r="D896" i="2"/>
  <c r="E896" i="2" s="1"/>
  <c r="G896" i="2"/>
  <c r="H896" i="2"/>
  <c r="I896" i="2"/>
  <c r="J896" i="2"/>
  <c r="K896" i="2"/>
  <c r="L896" i="2"/>
  <c r="M896" i="2"/>
  <c r="N896" i="2"/>
  <c r="O896" i="2"/>
  <c r="P896" i="2"/>
  <c r="Q896" i="2"/>
  <c r="R896" i="2"/>
  <c r="S896" i="2"/>
  <c r="D897" i="2"/>
  <c r="E897" i="2" s="1"/>
  <c r="G897" i="2"/>
  <c r="H897" i="2"/>
  <c r="I897" i="2"/>
  <c r="J897" i="2"/>
  <c r="K897" i="2"/>
  <c r="L897" i="2"/>
  <c r="M897" i="2"/>
  <c r="N897" i="2"/>
  <c r="O897" i="2"/>
  <c r="P897" i="2"/>
  <c r="Q897" i="2"/>
  <c r="R897" i="2"/>
  <c r="S897" i="2"/>
  <c r="D898" i="2"/>
  <c r="G898" i="2"/>
  <c r="H898" i="2"/>
  <c r="I898" i="2"/>
  <c r="J898" i="2"/>
  <c r="K898" i="2"/>
  <c r="L898" i="2"/>
  <c r="M898" i="2"/>
  <c r="N898" i="2"/>
  <c r="O898" i="2"/>
  <c r="P898" i="2"/>
  <c r="Q898" i="2"/>
  <c r="R898" i="2"/>
  <c r="S898" i="2"/>
  <c r="D899" i="2"/>
  <c r="G899" i="2"/>
  <c r="H899" i="2"/>
  <c r="I899" i="2"/>
  <c r="J899" i="2"/>
  <c r="K899" i="2"/>
  <c r="L899" i="2"/>
  <c r="M899" i="2"/>
  <c r="N899" i="2"/>
  <c r="O899" i="2"/>
  <c r="P899" i="2"/>
  <c r="Q899" i="2"/>
  <c r="R899" i="2"/>
  <c r="S899" i="2"/>
  <c r="D900" i="2"/>
  <c r="E900" i="2" s="1"/>
  <c r="G900" i="2"/>
  <c r="H900" i="2"/>
  <c r="I900" i="2"/>
  <c r="J900" i="2"/>
  <c r="K900" i="2"/>
  <c r="L900" i="2"/>
  <c r="M900" i="2"/>
  <c r="N900" i="2"/>
  <c r="O900" i="2"/>
  <c r="P900" i="2"/>
  <c r="Q900" i="2"/>
  <c r="R900" i="2"/>
  <c r="S900" i="2"/>
  <c r="D901" i="2"/>
  <c r="E901" i="2"/>
  <c r="G901" i="2"/>
  <c r="H901" i="2"/>
  <c r="I901" i="2"/>
  <c r="J901" i="2"/>
  <c r="K901" i="2"/>
  <c r="L901" i="2"/>
  <c r="M901" i="2"/>
  <c r="N901" i="2"/>
  <c r="O901" i="2"/>
  <c r="P901" i="2"/>
  <c r="Q901" i="2"/>
  <c r="R901" i="2"/>
  <c r="S901" i="2"/>
  <c r="D902" i="2"/>
  <c r="E902" i="2" s="1"/>
  <c r="G902" i="2"/>
  <c r="H902" i="2"/>
  <c r="I902" i="2"/>
  <c r="J902" i="2"/>
  <c r="K902" i="2"/>
  <c r="L902" i="2"/>
  <c r="M902" i="2"/>
  <c r="N902" i="2"/>
  <c r="O902" i="2"/>
  <c r="P902" i="2"/>
  <c r="Q902" i="2"/>
  <c r="R902" i="2"/>
  <c r="S902" i="2"/>
  <c r="D903" i="2"/>
  <c r="G903" i="2"/>
  <c r="H903" i="2"/>
  <c r="I903" i="2"/>
  <c r="J903" i="2"/>
  <c r="K903" i="2"/>
  <c r="L903" i="2"/>
  <c r="M903" i="2"/>
  <c r="N903" i="2"/>
  <c r="O903" i="2"/>
  <c r="P903" i="2"/>
  <c r="Q903" i="2"/>
  <c r="R903" i="2"/>
  <c r="S903" i="2"/>
  <c r="D904" i="2"/>
  <c r="E904" i="2" s="1"/>
  <c r="G904" i="2"/>
  <c r="H904" i="2"/>
  <c r="I904" i="2"/>
  <c r="J904" i="2"/>
  <c r="K904" i="2"/>
  <c r="L904" i="2"/>
  <c r="M904" i="2"/>
  <c r="N904" i="2"/>
  <c r="O904" i="2"/>
  <c r="P904" i="2"/>
  <c r="Q904" i="2"/>
  <c r="R904" i="2"/>
  <c r="S904" i="2"/>
  <c r="D905" i="2"/>
  <c r="E905" i="2" s="1"/>
  <c r="G905" i="2"/>
  <c r="H905" i="2"/>
  <c r="I905" i="2"/>
  <c r="J905" i="2"/>
  <c r="K905" i="2"/>
  <c r="L905" i="2"/>
  <c r="M905" i="2"/>
  <c r="N905" i="2"/>
  <c r="O905" i="2"/>
  <c r="P905" i="2"/>
  <c r="Q905" i="2"/>
  <c r="R905" i="2"/>
  <c r="S905" i="2"/>
  <c r="D906" i="2"/>
  <c r="E906" i="2" s="1"/>
  <c r="G906" i="2"/>
  <c r="H906" i="2"/>
  <c r="I906" i="2"/>
  <c r="J906" i="2"/>
  <c r="K906" i="2"/>
  <c r="L906" i="2"/>
  <c r="M906" i="2"/>
  <c r="N906" i="2"/>
  <c r="O906" i="2"/>
  <c r="P906" i="2"/>
  <c r="Q906" i="2"/>
  <c r="R906" i="2"/>
  <c r="S906" i="2"/>
  <c r="D907" i="2"/>
  <c r="G907" i="2"/>
  <c r="H907" i="2"/>
  <c r="I907" i="2"/>
  <c r="J907" i="2"/>
  <c r="K907" i="2"/>
  <c r="L907" i="2"/>
  <c r="M907" i="2"/>
  <c r="N907" i="2"/>
  <c r="O907" i="2"/>
  <c r="P907" i="2"/>
  <c r="Q907" i="2"/>
  <c r="R907" i="2"/>
  <c r="S907" i="2"/>
  <c r="D908" i="2"/>
  <c r="E908" i="2"/>
  <c r="G908" i="2"/>
  <c r="H908" i="2"/>
  <c r="I908" i="2"/>
  <c r="J908" i="2"/>
  <c r="K908" i="2"/>
  <c r="L908" i="2"/>
  <c r="M908" i="2"/>
  <c r="N908" i="2"/>
  <c r="O908" i="2"/>
  <c r="P908" i="2"/>
  <c r="Q908" i="2"/>
  <c r="R908" i="2"/>
  <c r="S908" i="2"/>
  <c r="D909" i="2"/>
  <c r="E909" i="2" s="1"/>
  <c r="G909" i="2"/>
  <c r="H909" i="2"/>
  <c r="I909" i="2"/>
  <c r="J909" i="2"/>
  <c r="K909" i="2"/>
  <c r="L909" i="2"/>
  <c r="M909" i="2"/>
  <c r="N909" i="2"/>
  <c r="O909" i="2"/>
  <c r="P909" i="2"/>
  <c r="Q909" i="2"/>
  <c r="R909" i="2"/>
  <c r="S909" i="2"/>
  <c r="D910" i="2"/>
  <c r="E910" i="2" s="1"/>
  <c r="G910" i="2"/>
  <c r="H910" i="2"/>
  <c r="I910" i="2"/>
  <c r="J910" i="2"/>
  <c r="K910" i="2"/>
  <c r="L910" i="2"/>
  <c r="M910" i="2"/>
  <c r="N910" i="2"/>
  <c r="O910" i="2"/>
  <c r="P910" i="2"/>
  <c r="Q910" i="2"/>
  <c r="R910" i="2"/>
  <c r="S910" i="2"/>
  <c r="D911" i="2"/>
  <c r="G911" i="2"/>
  <c r="H911" i="2"/>
  <c r="I911" i="2"/>
  <c r="J911" i="2"/>
  <c r="K911" i="2"/>
  <c r="L911" i="2"/>
  <c r="M911" i="2"/>
  <c r="N911" i="2"/>
  <c r="O911" i="2"/>
  <c r="P911" i="2"/>
  <c r="Q911" i="2"/>
  <c r="R911" i="2"/>
  <c r="S911" i="2"/>
  <c r="D912" i="2"/>
  <c r="E912" i="2"/>
  <c r="G912" i="2"/>
  <c r="H912" i="2"/>
  <c r="I912" i="2"/>
  <c r="J912" i="2"/>
  <c r="K912" i="2"/>
  <c r="L912" i="2"/>
  <c r="M912" i="2"/>
  <c r="N912" i="2"/>
  <c r="O912" i="2"/>
  <c r="P912" i="2"/>
  <c r="Q912" i="2"/>
  <c r="R912" i="2"/>
  <c r="S912" i="2"/>
  <c r="D913" i="2"/>
  <c r="E913" i="2" s="1"/>
  <c r="G913" i="2"/>
  <c r="H913" i="2"/>
  <c r="I913" i="2"/>
  <c r="J913" i="2"/>
  <c r="K913" i="2"/>
  <c r="L913" i="2"/>
  <c r="M913" i="2"/>
  <c r="N913" i="2"/>
  <c r="O913" i="2"/>
  <c r="P913" i="2"/>
  <c r="Q913" i="2"/>
  <c r="R913" i="2"/>
  <c r="S913" i="2"/>
  <c r="D914" i="2"/>
  <c r="G914" i="2"/>
  <c r="H914" i="2"/>
  <c r="I914" i="2"/>
  <c r="J914" i="2"/>
  <c r="K914" i="2"/>
  <c r="L914" i="2"/>
  <c r="M914" i="2"/>
  <c r="N914" i="2"/>
  <c r="O914" i="2"/>
  <c r="P914" i="2"/>
  <c r="Q914" i="2"/>
  <c r="R914" i="2"/>
  <c r="S914" i="2"/>
  <c r="D915" i="2"/>
  <c r="G915" i="2"/>
  <c r="H915" i="2"/>
  <c r="I915" i="2"/>
  <c r="J915" i="2"/>
  <c r="K915" i="2"/>
  <c r="L915" i="2"/>
  <c r="M915" i="2"/>
  <c r="N915" i="2"/>
  <c r="O915" i="2"/>
  <c r="P915" i="2"/>
  <c r="Q915" i="2"/>
  <c r="R915" i="2"/>
  <c r="S915" i="2"/>
  <c r="D916" i="2"/>
  <c r="E916" i="2" s="1"/>
  <c r="G916" i="2"/>
  <c r="H916" i="2"/>
  <c r="I916" i="2"/>
  <c r="J916" i="2"/>
  <c r="K916" i="2"/>
  <c r="L916" i="2"/>
  <c r="M916" i="2"/>
  <c r="N916" i="2"/>
  <c r="O916" i="2"/>
  <c r="P916" i="2"/>
  <c r="Q916" i="2"/>
  <c r="R916" i="2"/>
  <c r="S916" i="2"/>
  <c r="D917" i="2"/>
  <c r="E917" i="2" s="1"/>
  <c r="G917" i="2"/>
  <c r="H917" i="2"/>
  <c r="I917" i="2"/>
  <c r="J917" i="2"/>
  <c r="K917" i="2"/>
  <c r="L917" i="2"/>
  <c r="M917" i="2"/>
  <c r="N917" i="2"/>
  <c r="O917" i="2"/>
  <c r="P917" i="2"/>
  <c r="Q917" i="2"/>
  <c r="R917" i="2"/>
  <c r="S917" i="2"/>
  <c r="D918" i="2"/>
  <c r="E918" i="2" s="1"/>
  <c r="G918" i="2"/>
  <c r="H918" i="2"/>
  <c r="I918" i="2"/>
  <c r="J918" i="2"/>
  <c r="K918" i="2"/>
  <c r="L918" i="2"/>
  <c r="M918" i="2"/>
  <c r="N918" i="2"/>
  <c r="O918" i="2"/>
  <c r="P918" i="2"/>
  <c r="Q918" i="2"/>
  <c r="R918" i="2"/>
  <c r="S918" i="2"/>
  <c r="D919" i="2"/>
  <c r="G919" i="2"/>
  <c r="H919" i="2"/>
  <c r="I919" i="2"/>
  <c r="J919" i="2"/>
  <c r="K919" i="2"/>
  <c r="L919" i="2"/>
  <c r="M919" i="2"/>
  <c r="N919" i="2"/>
  <c r="O919" i="2"/>
  <c r="P919" i="2"/>
  <c r="Q919" i="2"/>
  <c r="R919" i="2"/>
  <c r="S919" i="2"/>
  <c r="D920" i="2"/>
  <c r="E920" i="2" s="1"/>
  <c r="G920" i="2"/>
  <c r="H920" i="2"/>
  <c r="I920" i="2"/>
  <c r="J920" i="2"/>
  <c r="K920" i="2"/>
  <c r="L920" i="2"/>
  <c r="M920" i="2"/>
  <c r="N920" i="2"/>
  <c r="O920" i="2"/>
  <c r="P920" i="2"/>
  <c r="Q920" i="2"/>
  <c r="R920" i="2"/>
  <c r="S920" i="2"/>
  <c r="D921" i="2"/>
  <c r="E921" i="2"/>
  <c r="G921" i="2"/>
  <c r="H921" i="2"/>
  <c r="I921" i="2"/>
  <c r="J921" i="2"/>
  <c r="K921" i="2"/>
  <c r="L921" i="2"/>
  <c r="M921" i="2"/>
  <c r="N921" i="2"/>
  <c r="O921" i="2"/>
  <c r="P921" i="2"/>
  <c r="Q921" i="2"/>
  <c r="R921" i="2"/>
  <c r="S921" i="2"/>
  <c r="D922" i="2"/>
  <c r="E922" i="2" s="1"/>
  <c r="G922" i="2"/>
  <c r="H922" i="2"/>
  <c r="I922" i="2"/>
  <c r="J922" i="2"/>
  <c r="K922" i="2"/>
  <c r="L922" i="2"/>
  <c r="M922" i="2"/>
  <c r="N922" i="2"/>
  <c r="O922" i="2"/>
  <c r="P922" i="2"/>
  <c r="Q922" i="2"/>
  <c r="R922" i="2"/>
  <c r="S922" i="2"/>
  <c r="D923" i="2"/>
  <c r="G923" i="2"/>
  <c r="H923" i="2"/>
  <c r="I923" i="2"/>
  <c r="J923" i="2"/>
  <c r="K923" i="2"/>
  <c r="L923" i="2"/>
  <c r="M923" i="2"/>
  <c r="N923" i="2"/>
  <c r="O923" i="2"/>
  <c r="P923" i="2"/>
  <c r="Q923" i="2"/>
  <c r="R923" i="2"/>
  <c r="S923" i="2"/>
  <c r="D924" i="2"/>
  <c r="E924" i="2" s="1"/>
  <c r="G924" i="2"/>
  <c r="H924" i="2"/>
  <c r="I924" i="2"/>
  <c r="J924" i="2"/>
  <c r="K924" i="2"/>
  <c r="L924" i="2"/>
  <c r="M924" i="2"/>
  <c r="N924" i="2"/>
  <c r="O924" i="2"/>
  <c r="P924" i="2"/>
  <c r="Q924" i="2"/>
  <c r="R924" i="2"/>
  <c r="S924" i="2"/>
  <c r="D925" i="2"/>
  <c r="E925" i="2" s="1"/>
  <c r="G925" i="2"/>
  <c r="H925" i="2"/>
  <c r="I925" i="2"/>
  <c r="J925" i="2"/>
  <c r="K925" i="2"/>
  <c r="L925" i="2"/>
  <c r="M925" i="2"/>
  <c r="N925" i="2"/>
  <c r="O925" i="2"/>
  <c r="P925" i="2"/>
  <c r="Q925" i="2"/>
  <c r="R925" i="2"/>
  <c r="S925" i="2"/>
  <c r="D926" i="2"/>
  <c r="E926" i="2"/>
  <c r="G926" i="2"/>
  <c r="H926" i="2"/>
  <c r="I926" i="2"/>
  <c r="J926" i="2"/>
  <c r="K926" i="2"/>
  <c r="L926" i="2"/>
  <c r="M926" i="2"/>
  <c r="N926" i="2"/>
  <c r="O926" i="2"/>
  <c r="P926" i="2"/>
  <c r="Q926" i="2"/>
  <c r="R926" i="2"/>
  <c r="S926" i="2"/>
  <c r="D927" i="2"/>
  <c r="G927" i="2"/>
  <c r="H927" i="2"/>
  <c r="I927" i="2"/>
  <c r="J927" i="2"/>
  <c r="K927" i="2"/>
  <c r="L927" i="2"/>
  <c r="M927" i="2"/>
  <c r="N927" i="2"/>
  <c r="O927" i="2"/>
  <c r="P927" i="2"/>
  <c r="Q927" i="2"/>
  <c r="R927" i="2"/>
  <c r="S927" i="2"/>
  <c r="D928" i="2"/>
  <c r="E928" i="2" s="1"/>
  <c r="G928" i="2"/>
  <c r="H928" i="2"/>
  <c r="I928" i="2"/>
  <c r="J928" i="2"/>
  <c r="K928" i="2"/>
  <c r="L928" i="2"/>
  <c r="M928" i="2"/>
  <c r="N928" i="2"/>
  <c r="O928" i="2"/>
  <c r="P928" i="2"/>
  <c r="Q928" i="2"/>
  <c r="R928" i="2"/>
  <c r="S928" i="2"/>
  <c r="D929" i="2"/>
  <c r="E929" i="2" s="1"/>
  <c r="G929" i="2"/>
  <c r="H929" i="2"/>
  <c r="I929" i="2"/>
  <c r="J929" i="2"/>
  <c r="K929" i="2"/>
  <c r="L929" i="2"/>
  <c r="M929" i="2"/>
  <c r="N929" i="2"/>
  <c r="O929" i="2"/>
  <c r="P929" i="2"/>
  <c r="Q929" i="2"/>
  <c r="R929" i="2"/>
  <c r="S929" i="2"/>
  <c r="D930" i="2"/>
  <c r="G930" i="2"/>
  <c r="H930" i="2"/>
  <c r="I930" i="2"/>
  <c r="J930" i="2"/>
  <c r="K930" i="2"/>
  <c r="L930" i="2"/>
  <c r="M930" i="2"/>
  <c r="N930" i="2"/>
  <c r="O930" i="2"/>
  <c r="P930" i="2"/>
  <c r="Q930" i="2"/>
  <c r="R930" i="2"/>
  <c r="S930" i="2"/>
  <c r="D931" i="2"/>
  <c r="G931" i="2"/>
  <c r="H931" i="2"/>
  <c r="I931" i="2"/>
  <c r="J931" i="2"/>
  <c r="K931" i="2"/>
  <c r="L931" i="2"/>
  <c r="M931" i="2"/>
  <c r="N931" i="2"/>
  <c r="O931" i="2"/>
  <c r="P931" i="2"/>
  <c r="Q931" i="2"/>
  <c r="R931" i="2"/>
  <c r="S931" i="2"/>
  <c r="D932" i="2"/>
  <c r="E932" i="2" s="1"/>
  <c r="G932" i="2"/>
  <c r="H932" i="2"/>
  <c r="I932" i="2"/>
  <c r="J932" i="2"/>
  <c r="K932" i="2"/>
  <c r="L932" i="2"/>
  <c r="M932" i="2"/>
  <c r="N932" i="2"/>
  <c r="O932" i="2"/>
  <c r="P932" i="2"/>
  <c r="Q932" i="2"/>
  <c r="R932" i="2"/>
  <c r="S932" i="2"/>
  <c r="D933" i="2"/>
  <c r="E933" i="2"/>
  <c r="G933" i="2"/>
  <c r="H933" i="2"/>
  <c r="I933" i="2"/>
  <c r="J933" i="2"/>
  <c r="K933" i="2"/>
  <c r="L933" i="2"/>
  <c r="M933" i="2"/>
  <c r="N933" i="2"/>
  <c r="O933" i="2"/>
  <c r="P933" i="2"/>
  <c r="Q933" i="2"/>
  <c r="R933" i="2"/>
  <c r="S933" i="2"/>
  <c r="D934" i="2"/>
  <c r="E934" i="2" s="1"/>
  <c r="G934" i="2"/>
  <c r="H934" i="2"/>
  <c r="I934" i="2"/>
  <c r="J934" i="2"/>
  <c r="K934" i="2"/>
  <c r="L934" i="2"/>
  <c r="M934" i="2"/>
  <c r="N934" i="2"/>
  <c r="O934" i="2"/>
  <c r="P934" i="2"/>
  <c r="Q934" i="2"/>
  <c r="R934" i="2"/>
  <c r="S934" i="2"/>
  <c r="D935" i="2"/>
  <c r="G935" i="2"/>
  <c r="H935" i="2"/>
  <c r="I935" i="2"/>
  <c r="J935" i="2"/>
  <c r="K935" i="2"/>
  <c r="L935" i="2"/>
  <c r="M935" i="2"/>
  <c r="N935" i="2"/>
  <c r="O935" i="2"/>
  <c r="P935" i="2"/>
  <c r="Q935" i="2"/>
  <c r="R935" i="2"/>
  <c r="S935" i="2"/>
  <c r="D936" i="2"/>
  <c r="E936" i="2" s="1"/>
  <c r="G936" i="2"/>
  <c r="H936" i="2"/>
  <c r="I936" i="2"/>
  <c r="J936" i="2"/>
  <c r="K936" i="2"/>
  <c r="L936" i="2"/>
  <c r="M936" i="2"/>
  <c r="N936" i="2"/>
  <c r="O936" i="2"/>
  <c r="P936" i="2"/>
  <c r="Q936" i="2"/>
  <c r="R936" i="2"/>
  <c r="S936" i="2"/>
  <c r="D937" i="2"/>
  <c r="E937" i="2" s="1"/>
  <c r="G937" i="2"/>
  <c r="H937" i="2"/>
  <c r="I937" i="2"/>
  <c r="J937" i="2"/>
  <c r="K937" i="2"/>
  <c r="L937" i="2"/>
  <c r="M937" i="2"/>
  <c r="N937" i="2"/>
  <c r="O937" i="2"/>
  <c r="P937" i="2"/>
  <c r="Q937" i="2"/>
  <c r="R937" i="2"/>
  <c r="S937" i="2"/>
  <c r="D938" i="2"/>
  <c r="E938" i="2" s="1"/>
  <c r="G938" i="2"/>
  <c r="H938" i="2"/>
  <c r="I938" i="2"/>
  <c r="J938" i="2"/>
  <c r="K938" i="2"/>
  <c r="L938" i="2"/>
  <c r="M938" i="2"/>
  <c r="N938" i="2"/>
  <c r="O938" i="2"/>
  <c r="P938" i="2"/>
  <c r="Q938" i="2"/>
  <c r="R938" i="2"/>
  <c r="S938" i="2"/>
  <c r="D939" i="2"/>
  <c r="G939" i="2"/>
  <c r="H939" i="2"/>
  <c r="I939" i="2"/>
  <c r="J939" i="2"/>
  <c r="K939" i="2"/>
  <c r="L939" i="2"/>
  <c r="M939" i="2"/>
  <c r="N939" i="2"/>
  <c r="O939" i="2"/>
  <c r="P939" i="2"/>
  <c r="Q939" i="2"/>
  <c r="R939" i="2"/>
  <c r="S939" i="2"/>
  <c r="D940" i="2"/>
  <c r="E940" i="2"/>
  <c r="G940" i="2"/>
  <c r="H940" i="2"/>
  <c r="I940" i="2"/>
  <c r="J940" i="2"/>
  <c r="K940" i="2"/>
  <c r="L940" i="2"/>
  <c r="M940" i="2"/>
  <c r="N940" i="2"/>
  <c r="O940" i="2"/>
  <c r="P940" i="2"/>
  <c r="Q940" i="2"/>
  <c r="R940" i="2"/>
  <c r="S940" i="2"/>
  <c r="D941" i="2"/>
  <c r="E941" i="2" s="1"/>
  <c r="G941" i="2"/>
  <c r="H941" i="2"/>
  <c r="I941" i="2"/>
  <c r="J941" i="2"/>
  <c r="K941" i="2"/>
  <c r="L941" i="2"/>
  <c r="M941" i="2"/>
  <c r="N941" i="2"/>
  <c r="O941" i="2"/>
  <c r="P941" i="2"/>
  <c r="Q941" i="2"/>
  <c r="R941" i="2"/>
  <c r="S941" i="2"/>
  <c r="D942" i="2"/>
  <c r="E942" i="2" s="1"/>
  <c r="G942" i="2"/>
  <c r="H942" i="2"/>
  <c r="I942" i="2"/>
  <c r="J942" i="2"/>
  <c r="K942" i="2"/>
  <c r="L942" i="2"/>
  <c r="M942" i="2"/>
  <c r="N942" i="2"/>
  <c r="O942" i="2"/>
  <c r="P942" i="2"/>
  <c r="Q942" i="2"/>
  <c r="R942" i="2"/>
  <c r="S942" i="2"/>
  <c r="D943" i="2"/>
  <c r="G943" i="2"/>
  <c r="H943" i="2"/>
  <c r="I943" i="2"/>
  <c r="J943" i="2"/>
  <c r="K943" i="2"/>
  <c r="L943" i="2"/>
  <c r="M943" i="2"/>
  <c r="N943" i="2"/>
  <c r="O943" i="2"/>
  <c r="P943" i="2"/>
  <c r="Q943" i="2"/>
  <c r="R943" i="2"/>
  <c r="S943" i="2"/>
  <c r="D944" i="2"/>
  <c r="E944" i="2"/>
  <c r="G944" i="2"/>
  <c r="H944" i="2"/>
  <c r="I944" i="2"/>
  <c r="J944" i="2"/>
  <c r="K944" i="2"/>
  <c r="L944" i="2"/>
  <c r="M944" i="2"/>
  <c r="N944" i="2"/>
  <c r="O944" i="2"/>
  <c r="P944" i="2"/>
  <c r="Q944" i="2"/>
  <c r="R944" i="2"/>
  <c r="S944" i="2"/>
  <c r="D945" i="2"/>
  <c r="E945" i="2" s="1"/>
  <c r="G945" i="2"/>
  <c r="H945" i="2"/>
  <c r="I945" i="2"/>
  <c r="J945" i="2"/>
  <c r="K945" i="2"/>
  <c r="L945" i="2"/>
  <c r="M945" i="2"/>
  <c r="N945" i="2"/>
  <c r="O945" i="2"/>
  <c r="P945" i="2"/>
  <c r="Q945" i="2"/>
  <c r="R945" i="2"/>
  <c r="S945" i="2"/>
  <c r="D946" i="2"/>
  <c r="G946" i="2"/>
  <c r="H946" i="2"/>
  <c r="I946" i="2"/>
  <c r="J946" i="2"/>
  <c r="K946" i="2"/>
  <c r="L946" i="2"/>
  <c r="M946" i="2"/>
  <c r="N946" i="2"/>
  <c r="O946" i="2"/>
  <c r="P946" i="2"/>
  <c r="Q946" i="2"/>
  <c r="R946" i="2"/>
  <c r="S946" i="2"/>
  <c r="D947" i="2"/>
  <c r="G947" i="2"/>
  <c r="H947" i="2"/>
  <c r="I947" i="2"/>
  <c r="J947" i="2"/>
  <c r="K947" i="2"/>
  <c r="L947" i="2"/>
  <c r="M947" i="2"/>
  <c r="N947" i="2"/>
  <c r="O947" i="2"/>
  <c r="P947" i="2"/>
  <c r="Q947" i="2"/>
  <c r="R947" i="2"/>
  <c r="S947" i="2"/>
  <c r="D948" i="2"/>
  <c r="E948" i="2" s="1"/>
  <c r="G948" i="2"/>
  <c r="H948" i="2"/>
  <c r="I948" i="2"/>
  <c r="J948" i="2"/>
  <c r="K948" i="2"/>
  <c r="L948" i="2"/>
  <c r="M948" i="2"/>
  <c r="N948" i="2"/>
  <c r="O948" i="2"/>
  <c r="P948" i="2"/>
  <c r="Q948" i="2"/>
  <c r="R948" i="2"/>
  <c r="S948" i="2"/>
  <c r="D949" i="2"/>
  <c r="E949" i="2" s="1"/>
  <c r="G949" i="2"/>
  <c r="H949" i="2"/>
  <c r="I949" i="2"/>
  <c r="J949" i="2"/>
  <c r="K949" i="2"/>
  <c r="L949" i="2"/>
  <c r="M949" i="2"/>
  <c r="N949" i="2"/>
  <c r="O949" i="2"/>
  <c r="P949" i="2"/>
  <c r="Q949" i="2"/>
  <c r="R949" i="2"/>
  <c r="S949" i="2"/>
  <c r="D950" i="2"/>
  <c r="E950" i="2" s="1"/>
  <c r="G950" i="2"/>
  <c r="H950" i="2"/>
  <c r="I950" i="2"/>
  <c r="J950" i="2"/>
  <c r="K950" i="2"/>
  <c r="L950" i="2"/>
  <c r="M950" i="2"/>
  <c r="N950" i="2"/>
  <c r="O950" i="2"/>
  <c r="P950" i="2"/>
  <c r="Q950" i="2"/>
  <c r="R950" i="2"/>
  <c r="S950" i="2"/>
  <c r="D951" i="2"/>
  <c r="G951" i="2"/>
  <c r="H951" i="2"/>
  <c r="I951" i="2"/>
  <c r="J951" i="2"/>
  <c r="K951" i="2"/>
  <c r="L951" i="2"/>
  <c r="M951" i="2"/>
  <c r="N951" i="2"/>
  <c r="O951" i="2"/>
  <c r="P951" i="2"/>
  <c r="Q951" i="2"/>
  <c r="R951" i="2"/>
  <c r="S951" i="2"/>
  <c r="D952" i="2"/>
  <c r="E952" i="2" s="1"/>
  <c r="G952" i="2"/>
  <c r="H952" i="2"/>
  <c r="I952" i="2"/>
  <c r="J952" i="2"/>
  <c r="K952" i="2"/>
  <c r="L952" i="2"/>
  <c r="M952" i="2"/>
  <c r="N952" i="2"/>
  <c r="O952" i="2"/>
  <c r="P952" i="2"/>
  <c r="Q952" i="2"/>
  <c r="R952" i="2"/>
  <c r="S952" i="2"/>
  <c r="D953" i="2"/>
  <c r="E953" i="2"/>
  <c r="G953" i="2"/>
  <c r="H953" i="2"/>
  <c r="I953" i="2"/>
  <c r="J953" i="2"/>
  <c r="K953" i="2"/>
  <c r="L953" i="2"/>
  <c r="M953" i="2"/>
  <c r="N953" i="2"/>
  <c r="O953" i="2"/>
  <c r="P953" i="2"/>
  <c r="Q953" i="2"/>
  <c r="R953" i="2"/>
  <c r="S953" i="2"/>
  <c r="D954" i="2"/>
  <c r="E954" i="2" s="1"/>
  <c r="G954" i="2"/>
  <c r="H954" i="2"/>
  <c r="I954" i="2"/>
  <c r="J954" i="2"/>
  <c r="K954" i="2"/>
  <c r="L954" i="2"/>
  <c r="M954" i="2"/>
  <c r="N954" i="2"/>
  <c r="O954" i="2"/>
  <c r="P954" i="2"/>
  <c r="Q954" i="2"/>
  <c r="R954" i="2"/>
  <c r="S954" i="2"/>
  <c r="D955" i="2"/>
  <c r="G955" i="2"/>
  <c r="H955" i="2"/>
  <c r="I955" i="2"/>
  <c r="J955" i="2"/>
  <c r="K955" i="2"/>
  <c r="L955" i="2"/>
  <c r="M955" i="2"/>
  <c r="N955" i="2"/>
  <c r="O955" i="2"/>
  <c r="P955" i="2"/>
  <c r="Q955" i="2"/>
  <c r="R955" i="2"/>
  <c r="S955" i="2"/>
  <c r="D956" i="2"/>
  <c r="E956" i="2" s="1"/>
  <c r="G956" i="2"/>
  <c r="H956" i="2"/>
  <c r="I956" i="2"/>
  <c r="J956" i="2"/>
  <c r="K956" i="2"/>
  <c r="L956" i="2"/>
  <c r="M956" i="2"/>
  <c r="N956" i="2"/>
  <c r="O956" i="2"/>
  <c r="P956" i="2"/>
  <c r="Q956" i="2"/>
  <c r="R956" i="2"/>
  <c r="S956" i="2"/>
  <c r="D957" i="2"/>
  <c r="E957" i="2" s="1"/>
  <c r="G957" i="2"/>
  <c r="H957" i="2"/>
  <c r="I957" i="2"/>
  <c r="J957" i="2"/>
  <c r="K957" i="2"/>
  <c r="L957" i="2"/>
  <c r="M957" i="2"/>
  <c r="N957" i="2"/>
  <c r="O957" i="2"/>
  <c r="P957" i="2"/>
  <c r="Q957" i="2"/>
  <c r="R957" i="2"/>
  <c r="S957" i="2"/>
  <c r="D958" i="2"/>
  <c r="E958" i="2"/>
  <c r="G958" i="2"/>
  <c r="H958" i="2"/>
  <c r="I958" i="2"/>
  <c r="J958" i="2"/>
  <c r="K958" i="2"/>
  <c r="L958" i="2"/>
  <c r="M958" i="2"/>
  <c r="N958" i="2"/>
  <c r="O958" i="2"/>
  <c r="P958" i="2"/>
  <c r="Q958" i="2"/>
  <c r="R958" i="2"/>
  <c r="S958" i="2"/>
  <c r="D959" i="2"/>
  <c r="G959" i="2"/>
  <c r="H959" i="2"/>
  <c r="I959" i="2"/>
  <c r="J959" i="2"/>
  <c r="K959" i="2"/>
  <c r="L959" i="2"/>
  <c r="M959" i="2"/>
  <c r="N959" i="2"/>
  <c r="O959" i="2"/>
  <c r="P959" i="2"/>
  <c r="Q959" i="2"/>
  <c r="R959" i="2"/>
  <c r="S959" i="2"/>
  <c r="D960" i="2"/>
  <c r="E960" i="2" s="1"/>
  <c r="G960" i="2"/>
  <c r="H960" i="2"/>
  <c r="I960" i="2"/>
  <c r="J960" i="2"/>
  <c r="K960" i="2"/>
  <c r="L960" i="2"/>
  <c r="M960" i="2"/>
  <c r="N960" i="2"/>
  <c r="O960" i="2"/>
  <c r="P960" i="2"/>
  <c r="Q960" i="2"/>
  <c r="R960" i="2"/>
  <c r="S960" i="2"/>
  <c r="D961" i="2"/>
  <c r="E961" i="2" s="1"/>
  <c r="G961" i="2"/>
  <c r="H961" i="2"/>
  <c r="I961" i="2"/>
  <c r="J961" i="2"/>
  <c r="K961" i="2"/>
  <c r="L961" i="2"/>
  <c r="M961" i="2"/>
  <c r="N961" i="2"/>
  <c r="O961" i="2"/>
  <c r="P961" i="2"/>
  <c r="Q961" i="2"/>
  <c r="R961" i="2"/>
  <c r="S961" i="2"/>
  <c r="D962" i="2"/>
  <c r="G962" i="2"/>
  <c r="H962" i="2"/>
  <c r="I962" i="2"/>
  <c r="J962" i="2"/>
  <c r="K962" i="2"/>
  <c r="L962" i="2"/>
  <c r="M962" i="2"/>
  <c r="N962" i="2"/>
  <c r="O962" i="2"/>
  <c r="P962" i="2"/>
  <c r="Q962" i="2"/>
  <c r="R962" i="2"/>
  <c r="S962" i="2"/>
  <c r="D963" i="2"/>
  <c r="G963" i="2"/>
  <c r="H963" i="2"/>
  <c r="I963" i="2"/>
  <c r="J963" i="2"/>
  <c r="K963" i="2"/>
  <c r="L963" i="2"/>
  <c r="M963" i="2"/>
  <c r="N963" i="2"/>
  <c r="O963" i="2"/>
  <c r="P963" i="2"/>
  <c r="Q963" i="2"/>
  <c r="R963" i="2"/>
  <c r="S963" i="2"/>
  <c r="D964" i="2"/>
  <c r="E964" i="2" s="1"/>
  <c r="G964" i="2"/>
  <c r="H964" i="2"/>
  <c r="I964" i="2"/>
  <c r="J964" i="2"/>
  <c r="K964" i="2"/>
  <c r="L964" i="2"/>
  <c r="M964" i="2"/>
  <c r="N964" i="2"/>
  <c r="O964" i="2"/>
  <c r="P964" i="2"/>
  <c r="Q964" i="2"/>
  <c r="R964" i="2"/>
  <c r="S964" i="2"/>
  <c r="D965" i="2"/>
  <c r="E965" i="2"/>
  <c r="G965" i="2"/>
  <c r="H965" i="2"/>
  <c r="I965" i="2"/>
  <c r="J965" i="2"/>
  <c r="K965" i="2"/>
  <c r="L965" i="2"/>
  <c r="M965" i="2"/>
  <c r="N965" i="2"/>
  <c r="O965" i="2"/>
  <c r="P965" i="2"/>
  <c r="Q965" i="2"/>
  <c r="R965" i="2"/>
  <c r="S965" i="2"/>
  <c r="D966" i="2"/>
  <c r="E966" i="2" s="1"/>
  <c r="G966" i="2"/>
  <c r="H966" i="2"/>
  <c r="I966" i="2"/>
  <c r="J966" i="2"/>
  <c r="K966" i="2"/>
  <c r="L966" i="2"/>
  <c r="M966" i="2"/>
  <c r="N966" i="2"/>
  <c r="O966" i="2"/>
  <c r="P966" i="2"/>
  <c r="Q966" i="2"/>
  <c r="R966" i="2"/>
  <c r="S966" i="2"/>
  <c r="D967" i="2"/>
  <c r="G967" i="2"/>
  <c r="H967" i="2"/>
  <c r="I967" i="2"/>
  <c r="J967" i="2"/>
  <c r="K967" i="2"/>
  <c r="L967" i="2"/>
  <c r="M967" i="2"/>
  <c r="N967" i="2"/>
  <c r="O967" i="2"/>
  <c r="P967" i="2"/>
  <c r="Q967" i="2"/>
  <c r="R967" i="2"/>
  <c r="S967" i="2"/>
  <c r="D968" i="2"/>
  <c r="E968" i="2" s="1"/>
  <c r="G968" i="2"/>
  <c r="H968" i="2"/>
  <c r="I968" i="2"/>
  <c r="J968" i="2"/>
  <c r="K968" i="2"/>
  <c r="L968" i="2"/>
  <c r="M968" i="2"/>
  <c r="N968" i="2"/>
  <c r="O968" i="2"/>
  <c r="P968" i="2"/>
  <c r="Q968" i="2"/>
  <c r="R968" i="2"/>
  <c r="S968" i="2"/>
  <c r="D969" i="2"/>
  <c r="E969" i="2" s="1"/>
  <c r="G969" i="2"/>
  <c r="H969" i="2"/>
  <c r="I969" i="2"/>
  <c r="J969" i="2"/>
  <c r="K969" i="2"/>
  <c r="L969" i="2"/>
  <c r="M969" i="2"/>
  <c r="N969" i="2"/>
  <c r="O969" i="2"/>
  <c r="P969" i="2"/>
  <c r="Q969" i="2"/>
  <c r="R969" i="2"/>
  <c r="S969" i="2"/>
  <c r="D970" i="2"/>
  <c r="E970" i="2" s="1"/>
  <c r="G970" i="2"/>
  <c r="H970" i="2"/>
  <c r="I970" i="2"/>
  <c r="J970" i="2"/>
  <c r="K970" i="2"/>
  <c r="L970" i="2"/>
  <c r="M970" i="2"/>
  <c r="N970" i="2"/>
  <c r="O970" i="2"/>
  <c r="P970" i="2"/>
  <c r="Q970" i="2"/>
  <c r="R970" i="2"/>
  <c r="S970" i="2"/>
  <c r="D971" i="2"/>
  <c r="G971" i="2"/>
  <c r="H971" i="2"/>
  <c r="I971" i="2"/>
  <c r="J971" i="2"/>
  <c r="K971" i="2"/>
  <c r="L971" i="2"/>
  <c r="M971" i="2"/>
  <c r="N971" i="2"/>
  <c r="O971" i="2"/>
  <c r="P971" i="2"/>
  <c r="Q971" i="2"/>
  <c r="R971" i="2"/>
  <c r="S971" i="2"/>
  <c r="D972" i="2"/>
  <c r="E972" i="2"/>
  <c r="G972" i="2"/>
  <c r="H972" i="2"/>
  <c r="I972" i="2"/>
  <c r="J972" i="2"/>
  <c r="K972" i="2"/>
  <c r="L972" i="2"/>
  <c r="M972" i="2"/>
  <c r="N972" i="2"/>
  <c r="O972" i="2"/>
  <c r="P972" i="2"/>
  <c r="Q972" i="2"/>
  <c r="R972" i="2"/>
  <c r="S972" i="2"/>
  <c r="D973" i="2"/>
  <c r="E973" i="2" s="1"/>
  <c r="G973" i="2"/>
  <c r="H973" i="2"/>
  <c r="I973" i="2"/>
  <c r="J973" i="2"/>
  <c r="K973" i="2"/>
  <c r="L973" i="2"/>
  <c r="M973" i="2"/>
  <c r="N973" i="2"/>
  <c r="O973" i="2"/>
  <c r="P973" i="2"/>
  <c r="Q973" i="2"/>
  <c r="R973" i="2"/>
  <c r="S973" i="2"/>
  <c r="D974" i="2"/>
  <c r="E974" i="2" s="1"/>
  <c r="G974" i="2"/>
  <c r="H974" i="2"/>
  <c r="I974" i="2"/>
  <c r="J974" i="2"/>
  <c r="K974" i="2"/>
  <c r="L974" i="2"/>
  <c r="M974" i="2"/>
  <c r="N974" i="2"/>
  <c r="O974" i="2"/>
  <c r="P974" i="2"/>
  <c r="Q974" i="2"/>
  <c r="R974" i="2"/>
  <c r="S974" i="2"/>
  <c r="D975" i="2"/>
  <c r="G975" i="2"/>
  <c r="H975" i="2"/>
  <c r="I975" i="2"/>
  <c r="J975" i="2"/>
  <c r="K975" i="2"/>
  <c r="L975" i="2"/>
  <c r="M975" i="2"/>
  <c r="N975" i="2"/>
  <c r="O975" i="2"/>
  <c r="P975" i="2"/>
  <c r="Q975" i="2"/>
  <c r="R975" i="2"/>
  <c r="S975" i="2"/>
  <c r="D976" i="2"/>
  <c r="E976" i="2"/>
  <c r="G976" i="2"/>
  <c r="H976" i="2"/>
  <c r="I976" i="2"/>
  <c r="J976" i="2"/>
  <c r="K976" i="2"/>
  <c r="L976" i="2"/>
  <c r="M976" i="2"/>
  <c r="N976" i="2"/>
  <c r="O976" i="2"/>
  <c r="P976" i="2"/>
  <c r="Q976" i="2"/>
  <c r="R976" i="2"/>
  <c r="S976" i="2"/>
  <c r="D977" i="2"/>
  <c r="E977" i="2" s="1"/>
  <c r="G977" i="2"/>
  <c r="H977" i="2"/>
  <c r="I977" i="2"/>
  <c r="J977" i="2"/>
  <c r="K977" i="2"/>
  <c r="L977" i="2"/>
  <c r="M977" i="2"/>
  <c r="N977" i="2"/>
  <c r="O977" i="2"/>
  <c r="P977" i="2"/>
  <c r="Q977" i="2"/>
  <c r="R977" i="2"/>
  <c r="S977" i="2"/>
  <c r="D978" i="2"/>
  <c r="G978" i="2"/>
  <c r="H978" i="2"/>
  <c r="I978" i="2"/>
  <c r="J978" i="2"/>
  <c r="K978" i="2"/>
  <c r="L978" i="2"/>
  <c r="M978" i="2"/>
  <c r="N978" i="2"/>
  <c r="O978" i="2"/>
  <c r="P978" i="2"/>
  <c r="Q978" i="2"/>
  <c r="R978" i="2"/>
  <c r="S978" i="2"/>
  <c r="D979" i="2"/>
  <c r="G979" i="2"/>
  <c r="H979" i="2"/>
  <c r="I979" i="2"/>
  <c r="J979" i="2"/>
  <c r="K979" i="2"/>
  <c r="L979" i="2"/>
  <c r="M979" i="2"/>
  <c r="N979" i="2"/>
  <c r="O979" i="2"/>
  <c r="P979" i="2"/>
  <c r="Q979" i="2"/>
  <c r="R979" i="2"/>
  <c r="S979" i="2"/>
  <c r="D980" i="2"/>
  <c r="E980" i="2" s="1"/>
  <c r="G980" i="2"/>
  <c r="H980" i="2"/>
  <c r="I980" i="2"/>
  <c r="J980" i="2"/>
  <c r="K980" i="2"/>
  <c r="L980" i="2"/>
  <c r="M980" i="2"/>
  <c r="N980" i="2"/>
  <c r="O980" i="2"/>
  <c r="P980" i="2"/>
  <c r="Q980" i="2"/>
  <c r="R980" i="2"/>
  <c r="S980" i="2"/>
  <c r="D981" i="2"/>
  <c r="E981" i="2" s="1"/>
  <c r="G981" i="2"/>
  <c r="H981" i="2"/>
  <c r="I981" i="2"/>
  <c r="J981" i="2"/>
  <c r="K981" i="2"/>
  <c r="L981" i="2"/>
  <c r="M981" i="2"/>
  <c r="N981" i="2"/>
  <c r="O981" i="2"/>
  <c r="P981" i="2"/>
  <c r="Q981" i="2"/>
  <c r="R981" i="2"/>
  <c r="S981" i="2"/>
  <c r="D982" i="2"/>
  <c r="E982" i="2" s="1"/>
  <c r="G982" i="2"/>
  <c r="H982" i="2"/>
  <c r="I982" i="2"/>
  <c r="J982" i="2"/>
  <c r="K982" i="2"/>
  <c r="L982" i="2"/>
  <c r="M982" i="2"/>
  <c r="N982" i="2"/>
  <c r="O982" i="2"/>
  <c r="P982" i="2"/>
  <c r="Q982" i="2"/>
  <c r="R982" i="2"/>
  <c r="S982" i="2"/>
  <c r="D983" i="2"/>
  <c r="G983" i="2"/>
  <c r="H983" i="2"/>
  <c r="I983" i="2"/>
  <c r="J983" i="2"/>
  <c r="K983" i="2"/>
  <c r="L983" i="2"/>
  <c r="M983" i="2"/>
  <c r="N983" i="2"/>
  <c r="O983" i="2"/>
  <c r="P983" i="2"/>
  <c r="Q983" i="2"/>
  <c r="R983" i="2"/>
  <c r="S983" i="2"/>
  <c r="D984" i="2"/>
  <c r="E984" i="2" s="1"/>
  <c r="G984" i="2"/>
  <c r="H984" i="2"/>
  <c r="I984" i="2"/>
  <c r="J984" i="2"/>
  <c r="K984" i="2"/>
  <c r="L984" i="2"/>
  <c r="M984" i="2"/>
  <c r="N984" i="2"/>
  <c r="O984" i="2"/>
  <c r="P984" i="2"/>
  <c r="Q984" i="2"/>
  <c r="R984" i="2"/>
  <c r="S984" i="2"/>
  <c r="D985" i="2"/>
  <c r="E985" i="2"/>
  <c r="G985" i="2"/>
  <c r="H985" i="2"/>
  <c r="I985" i="2"/>
  <c r="J985" i="2"/>
  <c r="K985" i="2"/>
  <c r="L985" i="2"/>
  <c r="M985" i="2"/>
  <c r="N985" i="2"/>
  <c r="O985" i="2"/>
  <c r="P985" i="2"/>
  <c r="Q985" i="2"/>
  <c r="R985" i="2"/>
  <c r="S985" i="2"/>
  <c r="D986" i="2"/>
  <c r="E986" i="2" s="1"/>
  <c r="G986" i="2"/>
  <c r="H986" i="2"/>
  <c r="I986" i="2"/>
  <c r="J986" i="2"/>
  <c r="K986" i="2"/>
  <c r="L986" i="2"/>
  <c r="M986" i="2"/>
  <c r="N986" i="2"/>
  <c r="O986" i="2"/>
  <c r="P986" i="2"/>
  <c r="Q986" i="2"/>
  <c r="R986" i="2"/>
  <c r="S986" i="2"/>
  <c r="D987" i="2"/>
  <c r="G987" i="2"/>
  <c r="H987" i="2"/>
  <c r="I987" i="2"/>
  <c r="J987" i="2"/>
  <c r="K987" i="2"/>
  <c r="L987" i="2"/>
  <c r="M987" i="2"/>
  <c r="N987" i="2"/>
  <c r="O987" i="2"/>
  <c r="P987" i="2"/>
  <c r="Q987" i="2"/>
  <c r="R987" i="2"/>
  <c r="S987" i="2"/>
  <c r="D988" i="2"/>
  <c r="E988" i="2" s="1"/>
  <c r="G988" i="2"/>
  <c r="H988" i="2"/>
  <c r="I988" i="2"/>
  <c r="J988" i="2"/>
  <c r="K988" i="2"/>
  <c r="L988" i="2"/>
  <c r="M988" i="2"/>
  <c r="N988" i="2"/>
  <c r="O988" i="2"/>
  <c r="P988" i="2"/>
  <c r="Q988" i="2"/>
  <c r="R988" i="2"/>
  <c r="S988" i="2"/>
  <c r="D989" i="2"/>
  <c r="E989" i="2"/>
  <c r="G989" i="2"/>
  <c r="H989" i="2"/>
  <c r="I989" i="2"/>
  <c r="J989" i="2"/>
  <c r="K989" i="2"/>
  <c r="L989" i="2"/>
  <c r="M989" i="2"/>
  <c r="N989" i="2"/>
  <c r="O989" i="2"/>
  <c r="P989" i="2"/>
  <c r="Q989" i="2"/>
  <c r="R989" i="2"/>
  <c r="S989" i="2"/>
  <c r="D990" i="2"/>
  <c r="E990" i="2" s="1"/>
  <c r="G990" i="2"/>
  <c r="H990" i="2"/>
  <c r="I990" i="2"/>
  <c r="J990" i="2"/>
  <c r="K990" i="2"/>
  <c r="L990" i="2"/>
  <c r="M990" i="2"/>
  <c r="N990" i="2"/>
  <c r="O990" i="2"/>
  <c r="P990" i="2"/>
  <c r="Q990" i="2"/>
  <c r="R990" i="2"/>
  <c r="S990" i="2"/>
  <c r="D991" i="2"/>
  <c r="G991" i="2"/>
  <c r="H991" i="2"/>
  <c r="I991" i="2"/>
  <c r="J991" i="2"/>
  <c r="K991" i="2"/>
  <c r="L991" i="2"/>
  <c r="M991" i="2"/>
  <c r="N991" i="2"/>
  <c r="O991" i="2"/>
  <c r="P991" i="2"/>
  <c r="Q991" i="2"/>
  <c r="R991" i="2"/>
  <c r="S991" i="2"/>
  <c r="D992" i="2"/>
  <c r="E992" i="2"/>
  <c r="G992" i="2"/>
  <c r="H992" i="2"/>
  <c r="I992" i="2"/>
  <c r="J992" i="2"/>
  <c r="K992" i="2"/>
  <c r="L992" i="2"/>
  <c r="M992" i="2"/>
  <c r="N992" i="2"/>
  <c r="O992" i="2"/>
  <c r="P992" i="2"/>
  <c r="Q992" i="2"/>
  <c r="R992" i="2"/>
  <c r="S992" i="2"/>
  <c r="R116" i="1"/>
  <c r="R69" i="1"/>
  <c r="R119" i="1"/>
  <c r="R58" i="1"/>
  <c r="R203" i="1"/>
  <c r="R236" i="1"/>
  <c r="R51" i="1"/>
  <c r="R221" i="1"/>
  <c r="R210" i="1"/>
  <c r="R48" i="1"/>
  <c r="R136" i="1"/>
  <c r="R211" i="1"/>
  <c r="R138" i="1"/>
  <c r="R6" i="1"/>
  <c r="R227" i="1"/>
  <c r="E979" i="2" l="1"/>
  <c r="E963" i="2"/>
  <c r="E947" i="2"/>
  <c r="E931" i="2"/>
  <c r="E915" i="2"/>
  <c r="E899" i="2"/>
  <c r="E883" i="2"/>
  <c r="E867" i="2"/>
  <c r="E851" i="2"/>
  <c r="E835" i="2"/>
  <c r="E819" i="2"/>
  <c r="E803" i="2"/>
  <c r="E787" i="2"/>
  <c r="E771" i="2"/>
  <c r="E755" i="2"/>
  <c r="E743" i="2"/>
  <c r="E727" i="2"/>
  <c r="E711" i="2"/>
  <c r="E695" i="2"/>
  <c r="E660" i="2"/>
  <c r="E983" i="2"/>
  <c r="E967" i="2"/>
  <c r="E951" i="2"/>
  <c r="E935" i="2"/>
  <c r="E919" i="2"/>
  <c r="E903" i="2"/>
  <c r="E887" i="2"/>
  <c r="E871" i="2"/>
  <c r="E855" i="2"/>
  <c r="E839" i="2"/>
  <c r="E823" i="2"/>
  <c r="E807" i="2"/>
  <c r="E791" i="2"/>
  <c r="E775" i="2"/>
  <c r="E759" i="2"/>
  <c r="E739" i="2"/>
  <c r="E723" i="2"/>
  <c r="E707" i="2"/>
  <c r="E691" i="2"/>
  <c r="E678" i="2"/>
  <c r="E655" i="2"/>
  <c r="E987" i="2"/>
  <c r="E971" i="2"/>
  <c r="E955" i="2"/>
  <c r="E939" i="2"/>
  <c r="E923" i="2"/>
  <c r="E907" i="2"/>
  <c r="E891" i="2"/>
  <c r="E875" i="2"/>
  <c r="E859" i="2"/>
  <c r="E843" i="2"/>
  <c r="E827" i="2"/>
  <c r="E811" i="2"/>
  <c r="E795" i="2"/>
  <c r="E779" i="2"/>
  <c r="E763" i="2"/>
  <c r="E747" i="2"/>
  <c r="E735" i="2"/>
  <c r="E719" i="2"/>
  <c r="E703" i="2"/>
  <c r="E687" i="2"/>
  <c r="E681" i="2"/>
  <c r="E676" i="2"/>
  <c r="E991" i="2"/>
  <c r="E978" i="2"/>
  <c r="E975" i="2"/>
  <c r="E962" i="2"/>
  <c r="E959" i="2"/>
  <c r="E946" i="2"/>
  <c r="E943" i="2"/>
  <c r="E930" i="2"/>
  <c r="E927" i="2"/>
  <c r="E914" i="2"/>
  <c r="E911" i="2"/>
  <c r="E898" i="2"/>
  <c r="E895" i="2"/>
  <c r="E882" i="2"/>
  <c r="E879" i="2"/>
  <c r="E866" i="2"/>
  <c r="E863" i="2"/>
  <c r="E850" i="2"/>
  <c r="E847" i="2"/>
  <c r="E834" i="2"/>
  <c r="E831" i="2"/>
  <c r="E818" i="2"/>
  <c r="E815" i="2"/>
  <c r="E802" i="2"/>
  <c r="E799" i="2"/>
  <c r="E786" i="2"/>
  <c r="E783" i="2"/>
  <c r="E770" i="2"/>
  <c r="E767" i="2"/>
  <c r="E754" i="2"/>
  <c r="E751" i="2"/>
  <c r="E731" i="2"/>
  <c r="E715" i="2"/>
  <c r="E699" i="2"/>
  <c r="E679" i="2"/>
  <c r="E671" i="2"/>
  <c r="E461" i="2"/>
  <c r="E556" i="2"/>
  <c r="E549" i="2"/>
  <c r="E540" i="2"/>
  <c r="E533" i="2"/>
  <c r="E524" i="2"/>
  <c r="E517" i="2"/>
  <c r="E508" i="2"/>
  <c r="E501" i="2"/>
  <c r="E492" i="2"/>
  <c r="E485" i="2"/>
  <c r="E476" i="2"/>
  <c r="E469" i="2"/>
  <c r="E652" i="2"/>
  <c r="E620" i="2"/>
  <c r="E604" i="2"/>
  <c r="E588" i="2"/>
  <c r="E572" i="2"/>
  <c r="E460" i="2"/>
  <c r="E457" i="2"/>
  <c r="E668" i="2"/>
  <c r="E636" i="2"/>
  <c r="E669" i="2"/>
  <c r="E653" i="2"/>
  <c r="E644" i="2"/>
  <c r="E637" i="2"/>
  <c r="E628" i="2"/>
  <c r="E621" i="2"/>
  <c r="E612" i="2"/>
  <c r="E605" i="2"/>
  <c r="E596" i="2"/>
  <c r="E589" i="2"/>
  <c r="E580" i="2"/>
  <c r="E573" i="2"/>
  <c r="E564" i="2"/>
  <c r="E557" i="2"/>
  <c r="E548" i="2"/>
  <c r="E541" i="2"/>
  <c r="E532" i="2"/>
  <c r="E525" i="2"/>
  <c r="E516" i="2"/>
  <c r="E509" i="2"/>
  <c r="E500" i="2"/>
  <c r="E493" i="2"/>
  <c r="E484" i="2"/>
  <c r="E477" i="2"/>
  <c r="E468" i="2"/>
  <c r="E463" i="2"/>
  <c r="E448" i="2"/>
  <c r="E441" i="2"/>
  <c r="E432" i="2"/>
  <c r="E425" i="2"/>
  <c r="E416" i="2"/>
  <c r="E388" i="2"/>
  <c r="E377" i="2"/>
  <c r="E400" i="2"/>
  <c r="E393" i="2"/>
  <c r="E385" i="2"/>
  <c r="E372" i="2"/>
  <c r="E449" i="2"/>
  <c r="E440" i="2"/>
  <c r="E433" i="2"/>
  <c r="E424" i="2"/>
  <c r="E417" i="2"/>
  <c r="E404" i="2"/>
  <c r="E292" i="2"/>
  <c r="E409" i="2"/>
  <c r="E401" i="2"/>
  <c r="E324" i="2"/>
  <c r="E402" i="2"/>
  <c r="E386" i="2"/>
  <c r="E370" i="2"/>
  <c r="E362" i="2"/>
  <c r="E353" i="2"/>
  <c r="E346" i="2"/>
  <c r="E338" i="2"/>
  <c r="E321" i="2"/>
  <c r="E306" i="2"/>
  <c r="E289" i="2"/>
  <c r="E361" i="2"/>
  <c r="E354" i="2"/>
  <c r="E345" i="2"/>
  <c r="E337" i="2"/>
  <c r="E322" i="2"/>
  <c r="E305" i="2"/>
  <c r="E290" i="2"/>
  <c r="E369" i="2"/>
  <c r="E340" i="2"/>
  <c r="E308" i="2"/>
  <c r="R171" i="1"/>
  <c r="R185" i="1"/>
  <c r="R232" i="1"/>
  <c r="R192" i="1"/>
  <c r="R310" i="1"/>
  <c r="R53" i="1"/>
  <c r="R249" i="1"/>
  <c r="R260" i="1"/>
  <c r="R87" i="1"/>
  <c r="R244" i="1"/>
  <c r="R162" i="1"/>
  <c r="R7" i="1"/>
  <c r="R88" i="1"/>
  <c r="R92" i="1"/>
  <c r="R194" i="1"/>
  <c r="R134" i="1"/>
  <c r="R191" i="1" l="1"/>
  <c r="R258" i="1"/>
  <c r="R17" i="1"/>
  <c r="R97" i="1"/>
  <c r="R144" i="1"/>
  <c r="R296" i="1"/>
  <c r="R79" i="1"/>
  <c r="R38" i="1"/>
  <c r="R189" i="1"/>
  <c r="R82" i="1"/>
  <c r="R77" i="1"/>
  <c r="R307" i="1"/>
  <c r="R204" i="1"/>
  <c r="R302" i="1"/>
  <c r="R26" i="1"/>
  <c r="R267" i="1"/>
  <c r="R303" i="1"/>
  <c r="R14" i="1"/>
  <c r="R149" i="1"/>
  <c r="R295" i="1"/>
  <c r="R148" i="1"/>
  <c r="R265" i="1"/>
  <c r="R168" i="1"/>
  <c r="R222" i="1"/>
  <c r="R209" i="1"/>
  <c r="R68" i="1"/>
  <c r="R237" i="1"/>
  <c r="R151" i="1"/>
  <c r="R42" i="1"/>
  <c r="R275" i="1"/>
  <c r="R216" i="1"/>
  <c r="R202" i="1"/>
  <c r="R44" i="1"/>
  <c r="T303" i="1" l="1"/>
  <c r="T296" i="1"/>
  <c r="U75" i="2"/>
  <c r="U77" i="2"/>
  <c r="U148" i="2"/>
  <c r="U150" i="2"/>
  <c r="U249" i="2"/>
  <c r="U277" i="2"/>
  <c r="U373" i="2"/>
  <c r="U377" i="2"/>
  <c r="U389" i="2"/>
  <c r="U393" i="2"/>
  <c r="U400" i="2"/>
  <c r="U405" i="2"/>
  <c r="U409" i="2"/>
  <c r="U421" i="2"/>
  <c r="U425" i="2"/>
  <c r="U432" i="2"/>
  <c r="U437" i="2"/>
  <c r="U441" i="2"/>
  <c r="U453" i="2"/>
  <c r="U457" i="2"/>
  <c r="U464" i="2"/>
  <c r="U469" i="2"/>
  <c r="U473" i="2"/>
  <c r="U485" i="2"/>
  <c r="U489" i="2"/>
  <c r="U496" i="2"/>
  <c r="U501" i="2"/>
  <c r="U505" i="2"/>
  <c r="U517" i="2"/>
  <c r="U521" i="2"/>
  <c r="U528" i="2"/>
  <c r="U533" i="2"/>
  <c r="U537" i="2"/>
  <c r="U549" i="2"/>
  <c r="U553" i="2"/>
  <c r="U558" i="2"/>
  <c r="U560" i="2"/>
  <c r="U563" i="2"/>
  <c r="U567" i="2"/>
  <c r="U568" i="2"/>
  <c r="U571" i="2"/>
  <c r="U575" i="2"/>
  <c r="U576" i="2"/>
  <c r="U579" i="2"/>
  <c r="U583" i="2"/>
  <c r="U584" i="2"/>
  <c r="U587" i="2"/>
  <c r="U591" i="2"/>
  <c r="U592" i="2"/>
  <c r="U597" i="2"/>
  <c r="U601" i="2"/>
  <c r="R156" i="1"/>
  <c r="R301" i="1"/>
  <c r="T302" i="1" s="1"/>
  <c r="R141" i="1"/>
  <c r="R117" i="1"/>
  <c r="R243" i="1"/>
  <c r="R297" i="1"/>
  <c r="T297" i="1" s="1"/>
  <c r="R57" i="1"/>
  <c r="R111" i="1"/>
  <c r="R18" i="1"/>
  <c r="R199" i="1"/>
  <c r="R304" i="1"/>
  <c r="T304" i="1" s="1"/>
  <c r="R12" i="1"/>
  <c r="R125" i="1"/>
  <c r="R262" i="1"/>
  <c r="R178" i="1"/>
  <c r="R250" i="1"/>
  <c r="R135" i="1"/>
  <c r="U225" i="2" l="1"/>
  <c r="U241" i="2"/>
  <c r="U261" i="2"/>
  <c r="U253" i="2"/>
  <c r="U237" i="2"/>
  <c r="U516" i="2"/>
  <c r="U484" i="2"/>
  <c r="U413" i="2"/>
  <c r="U398" i="2"/>
  <c r="U596" i="2"/>
  <c r="U585" i="2"/>
  <c r="U522" i="2"/>
  <c r="U497" i="2"/>
  <c r="U433" i="2"/>
  <c r="U401" i="2"/>
  <c r="U394" i="2"/>
  <c r="U369" i="2"/>
  <c r="U603" i="2"/>
  <c r="U599" i="2"/>
  <c r="U595" i="2"/>
  <c r="U588" i="2"/>
  <c r="U580" i="2"/>
  <c r="U572" i="2"/>
  <c r="U564" i="2"/>
  <c r="U557" i="2"/>
  <c r="U544" i="2"/>
  <c r="U542" i="2"/>
  <c r="U532" i="2"/>
  <c r="U525" i="2"/>
  <c r="U512" i="2"/>
  <c r="U510" i="2"/>
  <c r="U500" i="2"/>
  <c r="U493" i="2"/>
  <c r="U480" i="2"/>
  <c r="U468" i="2"/>
  <c r="U461" i="2"/>
  <c r="U448" i="2"/>
  <c r="U436" i="2"/>
  <c r="U429" i="2"/>
  <c r="U416" i="2"/>
  <c r="U404" i="2"/>
  <c r="U397" i="2"/>
  <c r="U384" i="2"/>
  <c r="U382" i="2"/>
  <c r="U372" i="2"/>
  <c r="U201" i="2"/>
  <c r="U197" i="2"/>
  <c r="U103" i="2"/>
  <c r="U43" i="2"/>
  <c r="U21" i="2"/>
  <c r="U548" i="2"/>
  <c r="U541" i="2"/>
  <c r="U526" i="2"/>
  <c r="U509" i="2"/>
  <c r="U477" i="2"/>
  <c r="U452" i="2"/>
  <c r="U445" i="2"/>
  <c r="U420" i="2"/>
  <c r="U388" i="2"/>
  <c r="U381" i="2"/>
  <c r="U173" i="2"/>
  <c r="U600" i="2"/>
  <c r="U593" i="2"/>
  <c r="U577" i="2"/>
  <c r="U569" i="2"/>
  <c r="U561" i="2"/>
  <c r="U554" i="2"/>
  <c r="U529" i="2"/>
  <c r="U465" i="2"/>
  <c r="U602" i="2"/>
  <c r="U598" i="2"/>
  <c r="U589" i="2"/>
  <c r="U581" i="2"/>
  <c r="U573" i="2"/>
  <c r="U565" i="2"/>
  <c r="U545" i="2"/>
  <c r="U538" i="2"/>
  <c r="U513" i="2"/>
  <c r="U506" i="2"/>
  <c r="U481" i="2"/>
  <c r="U449" i="2"/>
  <c r="U417" i="2"/>
  <c r="U410" i="2"/>
  <c r="U385" i="2"/>
  <c r="U378" i="2"/>
  <c r="U185" i="2"/>
  <c r="U594" i="2"/>
  <c r="U590" i="2"/>
  <c r="U586" i="2"/>
  <c r="U582" i="2"/>
  <c r="U578" i="2"/>
  <c r="U574" i="2"/>
  <c r="U570" i="2"/>
  <c r="U566" i="2"/>
  <c r="U562" i="2"/>
  <c r="U552" i="2"/>
  <c r="U546" i="2"/>
  <c r="U536" i="2"/>
  <c r="U530" i="2"/>
  <c r="U520" i="2"/>
  <c r="U514" i="2"/>
  <c r="U504" i="2"/>
  <c r="U488" i="2"/>
  <c r="U472" i="2"/>
  <c r="U456" i="2"/>
  <c r="U440" i="2"/>
  <c r="U424" i="2"/>
  <c r="U408" i="2"/>
  <c r="U402" i="2"/>
  <c r="U392" i="2"/>
  <c r="U386" i="2"/>
  <c r="U376" i="2"/>
  <c r="U370" i="2"/>
  <c r="U265" i="2"/>
  <c r="U213" i="2"/>
  <c r="U59" i="2"/>
  <c r="U556" i="2"/>
  <c r="U550" i="2"/>
  <c r="U540" i="2"/>
  <c r="U534" i="2"/>
  <c r="U524" i="2"/>
  <c r="U518" i="2"/>
  <c r="U508" i="2"/>
  <c r="U492" i="2"/>
  <c r="U476" i="2"/>
  <c r="U460" i="2"/>
  <c r="U444" i="2"/>
  <c r="U428" i="2"/>
  <c r="U412" i="2"/>
  <c r="U406" i="2"/>
  <c r="U396" i="2"/>
  <c r="U390" i="2"/>
  <c r="U380" i="2"/>
  <c r="U374" i="2"/>
  <c r="U189" i="2"/>
  <c r="U177" i="2"/>
  <c r="U118" i="2"/>
  <c r="U116" i="2"/>
  <c r="U99" i="2"/>
  <c r="U281" i="2"/>
  <c r="U269" i="2"/>
  <c r="U257" i="2"/>
  <c r="U229" i="2"/>
  <c r="U217" i="2"/>
  <c r="U205" i="2"/>
  <c r="U193" i="2"/>
  <c r="U166" i="2"/>
  <c r="U164" i="2"/>
  <c r="U134" i="2"/>
  <c r="U132" i="2"/>
  <c r="U93" i="2"/>
  <c r="U91" i="2"/>
  <c r="U67" i="2"/>
  <c r="U285" i="2"/>
  <c r="U273" i="2"/>
  <c r="U245" i="2"/>
  <c r="U233" i="2"/>
  <c r="U221" i="2"/>
  <c r="U209" i="2"/>
  <c r="U181" i="2"/>
  <c r="U85" i="2"/>
  <c r="U83" i="2"/>
  <c r="U276" i="2"/>
  <c r="U260" i="2"/>
  <c r="U244" i="2"/>
  <c r="U212" i="2"/>
  <c r="U196" i="2"/>
  <c r="U52" i="2"/>
  <c r="U27" i="2"/>
  <c r="U5" i="2"/>
  <c r="U264" i="2"/>
  <c r="U248" i="2"/>
  <c r="U184" i="2"/>
  <c r="U169" i="2"/>
  <c r="U137" i="2"/>
  <c r="U97" i="2"/>
  <c r="U35" i="2"/>
  <c r="U349" i="2"/>
  <c r="U284" i="2"/>
  <c r="U268" i="2"/>
  <c r="U252" i="2"/>
  <c r="U236" i="2"/>
  <c r="U220" i="2"/>
  <c r="U204" i="2"/>
  <c r="U188" i="2"/>
  <c r="U172" i="2"/>
  <c r="U158" i="2"/>
  <c r="U156" i="2"/>
  <c r="U142" i="2"/>
  <c r="U140" i="2"/>
  <c r="U126" i="2"/>
  <c r="U124" i="2"/>
  <c r="U110" i="2"/>
  <c r="U108" i="2"/>
  <c r="U68" i="2"/>
  <c r="U37" i="2"/>
  <c r="U11" i="2"/>
  <c r="U228" i="2"/>
  <c r="U180" i="2"/>
  <c r="U280" i="2"/>
  <c r="U232" i="2"/>
  <c r="U216" i="2"/>
  <c r="U200" i="2"/>
  <c r="U153" i="2"/>
  <c r="U121" i="2"/>
  <c r="U105" i="2"/>
  <c r="U84" i="2"/>
  <c r="U81" i="2"/>
  <c r="U60" i="2"/>
  <c r="U29" i="2"/>
  <c r="U321" i="2"/>
  <c r="U308" i="2"/>
  <c r="U306" i="2"/>
  <c r="U304" i="2"/>
  <c r="U302" i="2"/>
  <c r="U300" i="2"/>
  <c r="U298" i="2"/>
  <c r="U296" i="2"/>
  <c r="U294" i="2"/>
  <c r="U292" i="2"/>
  <c r="U290" i="2"/>
  <c r="U288" i="2"/>
  <c r="U272" i="2"/>
  <c r="U256" i="2"/>
  <c r="U240" i="2"/>
  <c r="U224" i="2"/>
  <c r="U208" i="2"/>
  <c r="U192" i="2"/>
  <c r="U176" i="2"/>
  <c r="U161" i="2"/>
  <c r="U145" i="2"/>
  <c r="U129" i="2"/>
  <c r="U113" i="2"/>
  <c r="U92" i="2"/>
  <c r="U89" i="2"/>
  <c r="U76" i="2"/>
  <c r="U73" i="2"/>
  <c r="U51" i="2"/>
  <c r="U44" i="2"/>
  <c r="U19" i="2"/>
  <c r="U13" i="2"/>
  <c r="U337" i="2"/>
  <c r="U317" i="2"/>
  <c r="U170" i="2"/>
  <c r="U165" i="2"/>
  <c r="U162" i="2"/>
  <c r="U157" i="2"/>
  <c r="U154" i="2"/>
  <c r="U149" i="2"/>
  <c r="U146" i="2"/>
  <c r="U141" i="2"/>
  <c r="U138" i="2"/>
  <c r="U133" i="2"/>
  <c r="U130" i="2"/>
  <c r="U125" i="2"/>
  <c r="U122" i="2"/>
  <c r="U117" i="2"/>
  <c r="U114" i="2"/>
  <c r="U109" i="2"/>
  <c r="U106" i="2"/>
  <c r="U101" i="2"/>
  <c r="U95" i="2"/>
  <c r="U87" i="2"/>
  <c r="U79" i="2"/>
  <c r="U71" i="2"/>
  <c r="U63" i="2"/>
  <c r="U55" i="2"/>
  <c r="U47" i="2"/>
  <c r="U39" i="2"/>
  <c r="U31" i="2"/>
  <c r="U23" i="2"/>
  <c r="U15" i="2"/>
  <c r="U7" i="2"/>
  <c r="U246" i="2"/>
  <c r="U242" i="2"/>
  <c r="U238" i="2"/>
  <c r="U234" i="2"/>
  <c r="U230" i="2"/>
  <c r="U226" i="2"/>
  <c r="U222" i="2"/>
  <c r="U218" i="2"/>
  <c r="U214" i="2"/>
  <c r="U210" i="2"/>
  <c r="U206" i="2"/>
  <c r="U202" i="2"/>
  <c r="U198" i="2"/>
  <c r="U194" i="2"/>
  <c r="U182" i="2"/>
  <c r="U178" i="2"/>
  <c r="U174" i="2"/>
  <c r="U168" i="2"/>
  <c r="U160" i="2"/>
  <c r="U152" i="2"/>
  <c r="U144" i="2"/>
  <c r="U136" i="2"/>
  <c r="U128" i="2"/>
  <c r="U120" i="2"/>
  <c r="U112" i="2"/>
  <c r="U96" i="2"/>
  <c r="U88" i="2"/>
  <c r="U80" i="2"/>
  <c r="U72" i="2"/>
  <c r="U69" i="2"/>
  <c r="U64" i="2"/>
  <c r="U56" i="2"/>
  <c r="U48" i="2"/>
  <c r="U40" i="2"/>
  <c r="U33" i="2"/>
  <c r="U25" i="2"/>
  <c r="U17" i="2"/>
  <c r="U9" i="2"/>
  <c r="U65" i="2"/>
  <c r="U61" i="2"/>
  <c r="U57" i="2"/>
  <c r="U53" i="2"/>
  <c r="U49" i="2"/>
  <c r="U45" i="2"/>
  <c r="U41" i="2"/>
  <c r="U365" i="2"/>
  <c r="U353" i="2"/>
  <c r="U333" i="2"/>
  <c r="U357" i="2"/>
  <c r="U341" i="2"/>
  <c r="U325" i="2"/>
  <c r="U361" i="2"/>
  <c r="U345" i="2"/>
  <c r="U329" i="2"/>
  <c r="U313" i="2"/>
  <c r="U366" i="2"/>
  <c r="U362" i="2"/>
  <c r="U358" i="2"/>
  <c r="U354" i="2"/>
  <c r="U350" i="2"/>
  <c r="U346" i="2"/>
  <c r="U342" i="2"/>
  <c r="U338" i="2"/>
  <c r="U334" i="2"/>
  <c r="U330" i="2"/>
  <c r="U326" i="2"/>
  <c r="U322" i="2"/>
  <c r="U318" i="2"/>
  <c r="U314" i="2"/>
  <c r="U311" i="2"/>
  <c r="U368" i="2"/>
  <c r="U364" i="2"/>
  <c r="U360" i="2"/>
  <c r="U356" i="2"/>
  <c r="U352" i="2"/>
  <c r="U348" i="2"/>
  <c r="U344" i="2"/>
  <c r="U340" i="2"/>
  <c r="U336" i="2"/>
  <c r="U332" i="2"/>
  <c r="U328" i="2"/>
  <c r="U324" i="2"/>
  <c r="U320" i="2"/>
  <c r="U316" i="2"/>
  <c r="U312" i="2"/>
  <c r="U309" i="2"/>
  <c r="U305" i="2"/>
  <c r="U301" i="2"/>
  <c r="U297" i="2"/>
  <c r="U293" i="2"/>
  <c r="U289" i="2"/>
  <c r="U503" i="2"/>
  <c r="U499" i="2"/>
  <c r="U495" i="2"/>
  <c r="U491" i="2"/>
  <c r="U487" i="2"/>
  <c r="U483" i="2"/>
  <c r="U479" i="2"/>
  <c r="U475" i="2"/>
  <c r="U471" i="2"/>
  <c r="U467" i="2"/>
  <c r="U463" i="2"/>
  <c r="U459" i="2"/>
  <c r="U455" i="2"/>
  <c r="U451" i="2"/>
  <c r="U447" i="2"/>
  <c r="U443" i="2"/>
  <c r="U439" i="2"/>
  <c r="U435" i="2"/>
  <c r="U431" i="2"/>
  <c r="U427" i="2"/>
  <c r="U423" i="2"/>
  <c r="U419" i="2"/>
  <c r="U415" i="2"/>
  <c r="U559" i="2"/>
  <c r="U555" i="2"/>
  <c r="U551" i="2"/>
  <c r="U547" i="2"/>
  <c r="U543" i="2"/>
  <c r="U539" i="2"/>
  <c r="U535" i="2"/>
  <c r="U531" i="2"/>
  <c r="U527" i="2"/>
  <c r="U523" i="2"/>
  <c r="U519" i="2"/>
  <c r="U515" i="2"/>
  <c r="U511" i="2"/>
  <c r="U507" i="2"/>
  <c r="U502" i="2"/>
  <c r="U498" i="2"/>
  <c r="U494" i="2"/>
  <c r="U490" i="2"/>
  <c r="U486" i="2"/>
  <c r="U482" i="2"/>
  <c r="U478" i="2"/>
  <c r="U474" i="2"/>
  <c r="U470" i="2"/>
  <c r="U466" i="2"/>
  <c r="U462" i="2"/>
  <c r="U458" i="2"/>
  <c r="U454" i="2"/>
  <c r="U450" i="2"/>
  <c r="U446" i="2"/>
  <c r="U442" i="2"/>
  <c r="U438" i="2"/>
  <c r="U434" i="2"/>
  <c r="U430" i="2"/>
  <c r="U426" i="2"/>
  <c r="U422" i="2"/>
  <c r="U418" i="2"/>
  <c r="U414" i="2"/>
  <c r="U310" i="2"/>
  <c r="U411" i="2"/>
  <c r="U407" i="2"/>
  <c r="U403" i="2"/>
  <c r="U399" i="2"/>
  <c r="U395" i="2"/>
  <c r="U391" i="2"/>
  <c r="U387" i="2"/>
  <c r="U383" i="2"/>
  <c r="U379" i="2"/>
  <c r="U375" i="2"/>
  <c r="U371" i="2"/>
  <c r="U367" i="2"/>
  <c r="U363" i="2"/>
  <c r="U359" i="2"/>
  <c r="U355" i="2"/>
  <c r="U351" i="2"/>
  <c r="U347" i="2"/>
  <c r="U343" i="2"/>
  <c r="U339" i="2"/>
  <c r="U335" i="2"/>
  <c r="U331" i="2"/>
  <c r="U327" i="2"/>
  <c r="U323" i="2"/>
  <c r="U319" i="2"/>
  <c r="U315" i="2"/>
  <c r="U307" i="2"/>
  <c r="U303" i="2"/>
  <c r="U299" i="2"/>
  <c r="U295" i="2"/>
  <c r="U291" i="2"/>
  <c r="U286" i="2"/>
  <c r="U282" i="2"/>
  <c r="U278" i="2"/>
  <c r="U274" i="2"/>
  <c r="U270" i="2"/>
  <c r="U266" i="2"/>
  <c r="U262" i="2"/>
  <c r="U258" i="2"/>
  <c r="U254" i="2"/>
  <c r="U250" i="2"/>
  <c r="U287" i="2"/>
  <c r="U283" i="2"/>
  <c r="U279" i="2"/>
  <c r="U275" i="2"/>
  <c r="U271" i="2"/>
  <c r="U267" i="2"/>
  <c r="U263" i="2"/>
  <c r="U259" i="2"/>
  <c r="U255" i="2"/>
  <c r="U251" i="2"/>
  <c r="U191" i="2"/>
  <c r="U187" i="2"/>
  <c r="U247" i="2"/>
  <c r="U243" i="2"/>
  <c r="U239" i="2"/>
  <c r="U235" i="2"/>
  <c r="U231" i="2"/>
  <c r="U227" i="2"/>
  <c r="U223" i="2"/>
  <c r="U219" i="2"/>
  <c r="U215" i="2"/>
  <c r="U211" i="2"/>
  <c r="U207" i="2"/>
  <c r="U203" i="2"/>
  <c r="U199" i="2"/>
  <c r="U195" i="2"/>
  <c r="U190" i="2"/>
  <c r="U186" i="2"/>
  <c r="U183" i="2"/>
  <c r="U179" i="2"/>
  <c r="U175" i="2"/>
  <c r="U171" i="2"/>
  <c r="U167" i="2"/>
  <c r="U163" i="2"/>
  <c r="U159" i="2"/>
  <c r="U155" i="2"/>
  <c r="U151" i="2"/>
  <c r="U147" i="2"/>
  <c r="U143" i="2"/>
  <c r="U139" i="2"/>
  <c r="U135" i="2"/>
  <c r="U131" i="2"/>
  <c r="U127" i="2"/>
  <c r="U123" i="2"/>
  <c r="U119" i="2"/>
  <c r="U115" i="2"/>
  <c r="U111" i="2"/>
  <c r="U107" i="2"/>
  <c r="U104" i="2"/>
  <c r="U102" i="2"/>
  <c r="U100" i="2"/>
  <c r="U98" i="2"/>
  <c r="U94" i="2"/>
  <c r="U90" i="2"/>
  <c r="U86" i="2"/>
  <c r="U82" i="2"/>
  <c r="U78" i="2"/>
  <c r="U74" i="2"/>
  <c r="U70" i="2"/>
  <c r="U66" i="2"/>
  <c r="U62" i="2"/>
  <c r="U58" i="2"/>
  <c r="U54" i="2"/>
  <c r="U50" i="2"/>
  <c r="U46" i="2"/>
  <c r="U42" i="2"/>
  <c r="U38" i="2"/>
  <c r="U36" i="2"/>
  <c r="U34" i="2"/>
  <c r="U32" i="2"/>
  <c r="U30" i="2"/>
  <c r="U28" i="2"/>
  <c r="U26" i="2"/>
  <c r="U24" i="2"/>
  <c r="U22" i="2"/>
  <c r="U20" i="2"/>
  <c r="U18" i="2"/>
  <c r="U16" i="2"/>
  <c r="U14" i="2"/>
  <c r="U12" i="2"/>
  <c r="U10" i="2"/>
  <c r="U8" i="2"/>
  <c r="U6" i="2"/>
  <c r="R118" i="1"/>
  <c r="R314" i="1"/>
  <c r="R13" i="1"/>
  <c r="R4" i="1"/>
  <c r="G4" i="2" l="1"/>
  <c r="S4" i="2"/>
  <c r="R4" i="2"/>
  <c r="Q4" i="2"/>
  <c r="P4" i="2"/>
  <c r="O4" i="2"/>
  <c r="N4" i="2"/>
  <c r="M4" i="2"/>
  <c r="L4" i="2"/>
  <c r="J4" i="2"/>
  <c r="K4" i="2"/>
  <c r="I4" i="2"/>
  <c r="H4" i="2"/>
  <c r="D4" i="2"/>
  <c r="R285" i="1"/>
  <c r="R8" i="1"/>
  <c r="R23" i="1"/>
  <c r="R30" i="1"/>
  <c r="R145" i="1"/>
  <c r="R63" i="1"/>
  <c r="R80" i="1"/>
  <c r="R41" i="1"/>
  <c r="R161" i="1"/>
  <c r="R39" i="1"/>
  <c r="R31" i="1"/>
  <c r="R102" i="1"/>
  <c r="R280" i="1"/>
  <c r="R186" i="1"/>
  <c r="R34" i="1"/>
  <c r="R279" i="1"/>
  <c r="R21" i="1"/>
  <c r="R90" i="1"/>
  <c r="R167" i="1"/>
  <c r="R283" i="1"/>
  <c r="R91" i="1"/>
  <c r="R137" i="1"/>
  <c r="R3" i="1"/>
  <c r="R115" i="1"/>
  <c r="R153" i="1"/>
  <c r="R85" i="1"/>
  <c r="R124" i="1"/>
  <c r="R15" i="1"/>
  <c r="R179" i="1"/>
  <c r="R278" i="1"/>
  <c r="R281" i="1"/>
  <c r="T281" i="1" s="1"/>
  <c r="R112" i="1"/>
  <c r="R130" i="1"/>
  <c r="R94" i="1"/>
  <c r="R96" i="1"/>
  <c r="R183" i="1"/>
  <c r="C264" i="2" l="1"/>
  <c r="C246" i="2"/>
  <c r="C247" i="2"/>
  <c r="C5" i="2"/>
  <c r="C182" i="2"/>
  <c r="C268" i="2"/>
  <c r="C194" i="2"/>
  <c r="C210" i="2"/>
  <c r="C160" i="2"/>
  <c r="C196" i="2"/>
  <c r="C272" i="2"/>
  <c r="C225" i="2"/>
  <c r="C186" i="2"/>
  <c r="C256" i="2"/>
  <c r="C232" i="2"/>
  <c r="C258" i="2"/>
  <c r="C205" i="2"/>
  <c r="C257" i="2"/>
  <c r="C226" i="2"/>
  <c r="C244" i="2"/>
  <c r="C211" i="2"/>
  <c r="C188" i="2"/>
  <c r="C125" i="2"/>
  <c r="C102" i="2"/>
  <c r="C265" i="2"/>
  <c r="C176" i="2"/>
  <c r="C144" i="2"/>
  <c r="C108" i="2"/>
  <c r="C9" i="2"/>
  <c r="C25" i="2"/>
  <c r="C41" i="2"/>
  <c r="C6" i="2"/>
  <c r="C105" i="2"/>
  <c r="C82" i="2"/>
  <c r="C61" i="2"/>
  <c r="C92" i="2"/>
  <c r="C12" i="2"/>
  <c r="C28" i="2"/>
  <c r="C44" i="2"/>
  <c r="C121" i="2"/>
  <c r="C117" i="2"/>
  <c r="C139" i="2"/>
  <c r="C129" i="2"/>
  <c r="C191" i="2"/>
  <c r="C101" i="2"/>
  <c r="C269" i="2"/>
  <c r="C200" i="2"/>
  <c r="C161" i="2"/>
  <c r="C147" i="2"/>
  <c r="C239" i="2"/>
  <c r="C207" i="2"/>
  <c r="C190" i="2"/>
  <c r="C261" i="2"/>
  <c r="C219" i="2"/>
  <c r="C201" i="2"/>
  <c r="C172" i="2"/>
  <c r="C145" i="2"/>
  <c r="C127" i="2"/>
  <c r="C64" i="2"/>
  <c r="C87" i="2"/>
  <c r="C55" i="2"/>
  <c r="C120" i="2"/>
  <c r="C46" i="2"/>
  <c r="C169" i="2"/>
  <c r="C181" i="2"/>
  <c r="C122" i="2"/>
  <c r="C103" i="2"/>
  <c r="C131" i="2"/>
  <c r="C72" i="2"/>
  <c r="C150" i="2"/>
  <c r="C174" i="2"/>
  <c r="C154" i="2"/>
  <c r="C183" i="2"/>
  <c r="C162" i="2"/>
  <c r="C135" i="2"/>
  <c r="C112" i="2"/>
  <c r="C266" i="2"/>
  <c r="C208" i="2"/>
  <c r="C278" i="2"/>
  <c r="C250" i="2"/>
  <c r="C215" i="2"/>
  <c r="C248" i="2"/>
  <c r="C199" i="2"/>
  <c r="C254" i="2"/>
  <c r="C220" i="2"/>
  <c r="C260" i="2"/>
  <c r="C243" i="2"/>
  <c r="C206" i="2"/>
  <c r="C184" i="2"/>
  <c r="C124" i="2"/>
  <c r="C85" i="2"/>
  <c r="C255" i="2"/>
  <c r="C170" i="2"/>
  <c r="C158" i="2"/>
  <c r="C138" i="2"/>
  <c r="C13" i="2"/>
  <c r="C29" i="2"/>
  <c r="C45" i="2"/>
  <c r="C57" i="2"/>
  <c r="C65" i="2"/>
  <c r="C97" i="2"/>
  <c r="C76" i="2"/>
  <c r="C93" i="2"/>
  <c r="C16" i="2"/>
  <c r="C32" i="2"/>
  <c r="C48" i="2"/>
  <c r="C70" i="2"/>
  <c r="C130" i="2"/>
  <c r="C155" i="2"/>
  <c r="C143" i="2"/>
  <c r="C68" i="2"/>
  <c r="C109" i="2"/>
  <c r="C228" i="2"/>
  <c r="C157" i="2"/>
  <c r="C233" i="2"/>
  <c r="C204" i="2"/>
  <c r="C277" i="2"/>
  <c r="C235" i="2"/>
  <c r="C213" i="2"/>
  <c r="C177" i="2"/>
  <c r="C168" i="2"/>
  <c r="C22" i="2"/>
  <c r="C42" i="2"/>
  <c r="C30" i="2"/>
  <c r="C153" i="2"/>
  <c r="C165" i="2"/>
  <c r="C50" i="2"/>
  <c r="C104" i="2"/>
  <c r="C95" i="2"/>
  <c r="C63" i="2"/>
  <c r="C75" i="2"/>
  <c r="C35" i="2"/>
  <c r="C115" i="2"/>
  <c r="C47" i="2"/>
  <c r="C15" i="2"/>
  <c r="C164" i="2"/>
  <c r="C134" i="2"/>
  <c r="C241" i="2"/>
  <c r="C178" i="2"/>
  <c r="C146" i="2"/>
  <c r="C224" i="2"/>
  <c r="C107" i="2"/>
  <c r="C252" i="2"/>
  <c r="C202" i="2"/>
  <c r="C273" i="2"/>
  <c r="C242" i="2"/>
  <c r="C214" i="2"/>
  <c r="C230" i="2"/>
  <c r="C263" i="2"/>
  <c r="C240" i="2"/>
  <c r="C216" i="2"/>
  <c r="C259" i="2"/>
  <c r="C237" i="2"/>
  <c r="C203" i="2"/>
  <c r="C151" i="2"/>
  <c r="C274" i="2"/>
  <c r="C192" i="2"/>
  <c r="C222" i="2"/>
  <c r="C179" i="2"/>
  <c r="C84" i="2"/>
  <c r="C167" i="2"/>
  <c r="C148" i="2"/>
  <c r="C86" i="2"/>
  <c r="C33" i="2"/>
  <c r="C73" i="2"/>
  <c r="C98" i="2"/>
  <c r="C94" i="2"/>
  <c r="C36" i="2"/>
  <c r="C114" i="2"/>
  <c r="C171" i="2"/>
  <c r="C69" i="2"/>
  <c r="C227" i="2"/>
  <c r="C271" i="2"/>
  <c r="C197" i="2"/>
  <c r="C229" i="2"/>
  <c r="C10" i="2"/>
  <c r="C14" i="2"/>
  <c r="C149" i="2"/>
  <c r="C106" i="2"/>
  <c r="C56" i="2"/>
  <c r="C43" i="2"/>
  <c r="C99" i="2"/>
  <c r="C31" i="2"/>
  <c r="C78" i="2"/>
  <c r="C113" i="2"/>
  <c r="C175" i="2"/>
  <c r="C119" i="2"/>
  <c r="C90" i="2"/>
  <c r="C26" i="2"/>
  <c r="C136" i="2"/>
  <c r="C111" i="2"/>
  <c r="C79" i="2"/>
  <c r="C11" i="2"/>
  <c r="C126" i="2"/>
  <c r="C218" i="2"/>
  <c r="C270" i="2"/>
  <c r="C262" i="2"/>
  <c r="C253" i="2"/>
  <c r="C128" i="2"/>
  <c r="C54" i="2"/>
  <c r="C166" i="2"/>
  <c r="C38" i="2"/>
  <c r="C37" i="2"/>
  <c r="C89" i="2"/>
  <c r="C60" i="2"/>
  <c r="C8" i="2"/>
  <c r="C40" i="2"/>
  <c r="C116" i="2"/>
  <c r="C187" i="2"/>
  <c r="C100" i="2"/>
  <c r="C221" i="2"/>
  <c r="C156" i="2"/>
  <c r="C249" i="2"/>
  <c r="C251" i="2"/>
  <c r="C198" i="2"/>
  <c r="C173" i="2"/>
  <c r="C141" i="2"/>
  <c r="C62" i="2"/>
  <c r="C185" i="2"/>
  <c r="C123" i="2"/>
  <c r="C34" i="2"/>
  <c r="C91" i="2"/>
  <c r="C27" i="2"/>
  <c r="C83" i="2"/>
  <c r="C23" i="2"/>
  <c r="C238" i="2"/>
  <c r="C96" i="2"/>
  <c r="C236" i="2"/>
  <c r="C234" i="2"/>
  <c r="C212" i="2"/>
  <c r="C110" i="2"/>
  <c r="C118" i="2"/>
  <c r="C17" i="2"/>
  <c r="C49" i="2"/>
  <c r="C66" i="2"/>
  <c r="C77" i="2"/>
  <c r="C20" i="2"/>
  <c r="C52" i="2"/>
  <c r="C132" i="2"/>
  <c r="C159" i="2"/>
  <c r="C276" i="2"/>
  <c r="C152" i="2"/>
  <c r="C223" i="2"/>
  <c r="C245" i="2"/>
  <c r="C195" i="2"/>
  <c r="C163" i="2"/>
  <c r="C140" i="2"/>
  <c r="C58" i="2"/>
  <c r="C80" i="2"/>
  <c r="C137" i="2"/>
  <c r="C74" i="2"/>
  <c r="C18" i="2"/>
  <c r="C88" i="2"/>
  <c r="C59" i="2"/>
  <c r="C19" i="2"/>
  <c r="C67" i="2"/>
  <c r="C7" i="2"/>
  <c r="C142" i="2"/>
  <c r="C231" i="2"/>
  <c r="C209" i="2"/>
  <c r="C189" i="2"/>
  <c r="C180" i="2"/>
  <c r="C21" i="2"/>
  <c r="C53" i="2"/>
  <c r="C81" i="2"/>
  <c r="C24" i="2"/>
  <c r="C133" i="2"/>
  <c r="C275" i="2"/>
  <c r="C193" i="2"/>
  <c r="C217" i="2"/>
  <c r="C267" i="2"/>
  <c r="C71" i="2"/>
  <c r="C51" i="2"/>
  <c r="C39" i="2"/>
  <c r="C420" i="2"/>
  <c r="C522" i="2"/>
  <c r="C688" i="2"/>
  <c r="C720" i="2"/>
  <c r="C748" i="2"/>
  <c r="C397" i="2"/>
  <c r="C536" i="2"/>
  <c r="C704" i="2"/>
  <c r="C764" i="2"/>
  <c r="C844" i="2"/>
  <c r="C552" i="2"/>
  <c r="C736" i="2"/>
  <c r="C892" i="2"/>
  <c r="C924" i="2"/>
  <c r="C956" i="2"/>
  <c r="C780" i="2"/>
  <c r="C812" i="2"/>
  <c r="C876" i="2"/>
  <c r="C972" i="2"/>
  <c r="C796" i="2"/>
  <c r="C908" i="2"/>
  <c r="C927" i="2"/>
  <c r="C940" i="2"/>
  <c r="C967" i="2"/>
  <c r="C863" i="2"/>
  <c r="C951" i="2"/>
  <c r="C868" i="2"/>
  <c r="C959" i="2"/>
  <c r="C847" i="2"/>
  <c r="C980" i="2"/>
  <c r="C983" i="2"/>
  <c r="C900" i="2"/>
  <c r="C852" i="2"/>
  <c r="C820" i="2"/>
  <c r="C554" i="2"/>
  <c r="C970" i="2"/>
  <c r="C906" i="2"/>
  <c r="C842" i="2"/>
  <c r="C804" i="2"/>
  <c r="C730" i="2"/>
  <c r="C637" i="2"/>
  <c r="C877" i="2"/>
  <c r="C788" i="2"/>
  <c r="C498" i="2"/>
  <c r="C946" i="2"/>
  <c r="C882" i="2"/>
  <c r="C818" i="2"/>
  <c r="C733" i="2"/>
  <c r="C573" i="2"/>
  <c r="C504" i="2"/>
  <c r="C930" i="2"/>
  <c r="C632" i="2"/>
  <c r="C505" i="2"/>
  <c r="C986" i="2"/>
  <c r="C922" i="2"/>
  <c r="C858" i="2"/>
  <c r="C770" i="2"/>
  <c r="C701" i="2"/>
  <c r="C589" i="2"/>
  <c r="C805" i="2"/>
  <c r="C741" i="2"/>
  <c r="C676" i="2"/>
  <c r="C521" i="2"/>
  <c r="C422" i="2"/>
  <c r="C714" i="2"/>
  <c r="C648" i="2"/>
  <c r="C448" i="2"/>
  <c r="C789" i="2"/>
  <c r="C725" i="2"/>
  <c r="C666" i="2"/>
  <c r="C596" i="2"/>
  <c r="C532" i="2"/>
  <c r="C484" i="2"/>
  <c r="C491" i="2"/>
  <c r="C414" i="2"/>
  <c r="C458" i="2"/>
  <c r="C360" i="2"/>
  <c r="C982" i="2"/>
  <c r="C953" i="2"/>
  <c r="C944" i="2"/>
  <c r="C931" i="2"/>
  <c r="C918" i="2"/>
  <c r="C889" i="2"/>
  <c r="C880" i="2"/>
  <c r="C867" i="2"/>
  <c r="C854" i="2"/>
  <c r="C825" i="2"/>
  <c r="C816" i="2"/>
  <c r="C803" i="2"/>
  <c r="C790" i="2"/>
  <c r="C761" i="2"/>
  <c r="C752" i="2"/>
  <c r="C732" i="2"/>
  <c r="C716" i="2"/>
  <c r="C700" i="2"/>
  <c r="C684" i="2"/>
  <c r="C739" i="2"/>
  <c r="C731" i="2"/>
  <c r="C984" i="2"/>
  <c r="C974" i="2"/>
  <c r="C961" i="2"/>
  <c r="C952" i="2"/>
  <c r="C942" i="2"/>
  <c r="C929" i="2"/>
  <c r="C920" i="2"/>
  <c r="C910" i="2"/>
  <c r="C897" i="2"/>
  <c r="C888" i="2"/>
  <c r="C878" i="2"/>
  <c r="C865" i="2"/>
  <c r="C856" i="2"/>
  <c r="C846" i="2"/>
  <c r="C833" i="2"/>
  <c r="C824" i="2"/>
  <c r="C814" i="2"/>
  <c r="C801" i="2"/>
  <c r="C792" i="2"/>
  <c r="C782" i="2"/>
  <c r="C769" i="2"/>
  <c r="C760" i="2"/>
  <c r="C750" i="2"/>
  <c r="C737" i="2"/>
  <c r="C721" i="2"/>
  <c r="C705" i="2"/>
  <c r="C689" i="2"/>
  <c r="C454" i="2"/>
  <c r="C673" i="2"/>
  <c r="C641" i="2"/>
  <c r="C630" i="2"/>
  <c r="C622" i="2"/>
  <c r="C609" i="2"/>
  <c r="C598" i="2"/>
  <c r="C590" i="2"/>
  <c r="C577" i="2"/>
  <c r="C566" i="2"/>
  <c r="C558" i="2"/>
  <c r="C674" i="2"/>
  <c r="C642" i="2"/>
  <c r="C635" i="2"/>
  <c r="C586" i="2"/>
  <c r="C568" i="2"/>
  <c r="C534" i="2"/>
  <c r="C513" i="2"/>
  <c r="C492" i="2"/>
  <c r="C476" i="2"/>
  <c r="C711" i="2"/>
  <c r="C670" i="2"/>
  <c r="C633" i="2"/>
  <c r="C601" i="2"/>
  <c r="C569" i="2"/>
  <c r="C544" i="2"/>
  <c r="C518" i="2"/>
  <c r="C675" i="2"/>
  <c r="C627" i="2"/>
  <c r="C948" i="2"/>
  <c r="C836" i="2"/>
  <c r="C932" i="2"/>
  <c r="C839" i="2"/>
  <c r="C916" i="2"/>
  <c r="C815" i="2"/>
  <c r="C935" i="2"/>
  <c r="C964" i="2"/>
  <c r="C879" i="2"/>
  <c r="C831" i="2"/>
  <c r="C751" i="2"/>
  <c r="C472" i="2"/>
  <c r="C949" i="2"/>
  <c r="C885" i="2"/>
  <c r="C821" i="2"/>
  <c r="C802" i="2"/>
  <c r="C678" i="2"/>
  <c r="C621" i="2"/>
  <c r="C845" i="2"/>
  <c r="C775" i="2"/>
  <c r="C482" i="2"/>
  <c r="C925" i="2"/>
  <c r="C861" i="2"/>
  <c r="C797" i="2"/>
  <c r="C728" i="2"/>
  <c r="C538" i="2"/>
  <c r="C488" i="2"/>
  <c r="C898" i="2"/>
  <c r="C605" i="2"/>
  <c r="C489" i="2"/>
  <c r="C965" i="2"/>
  <c r="C901" i="2"/>
  <c r="C837" i="2"/>
  <c r="C759" i="2"/>
  <c r="C696" i="2"/>
  <c r="C474" i="2"/>
  <c r="C794" i="2"/>
  <c r="C738" i="2"/>
  <c r="C650" i="2"/>
  <c r="C500" i="2"/>
  <c r="C402" i="2"/>
  <c r="C685" i="2"/>
  <c r="C636" i="2"/>
  <c r="C437" i="2"/>
  <c r="C778" i="2"/>
  <c r="C722" i="2"/>
  <c r="C634" i="2"/>
  <c r="C580" i="2"/>
  <c r="C523" i="2"/>
  <c r="C438" i="2"/>
  <c r="C548" i="2"/>
  <c r="C468" i="2"/>
  <c r="C377" i="2"/>
  <c r="C439" i="2"/>
  <c r="C903" i="2"/>
  <c r="C799" i="2"/>
  <c r="C911" i="2"/>
  <c r="C783" i="2"/>
  <c r="C895" i="2"/>
  <c r="C767" i="2"/>
  <c r="C991" i="2"/>
  <c r="C943" i="2"/>
  <c r="C860" i="2"/>
  <c r="C828" i="2"/>
  <c r="C973" i="2"/>
  <c r="C436" i="2"/>
  <c r="C938" i="2"/>
  <c r="C874" i="2"/>
  <c r="C810" i="2"/>
  <c r="C791" i="2"/>
  <c r="C669" i="2"/>
  <c r="C588" i="2"/>
  <c r="C834" i="2"/>
  <c r="C765" i="2"/>
  <c r="C978" i="2"/>
  <c r="C914" i="2"/>
  <c r="C850" i="2"/>
  <c r="C756" i="2"/>
  <c r="C698" i="2"/>
  <c r="C516" i="2"/>
  <c r="C962" i="2"/>
  <c r="C866" i="2"/>
  <c r="C572" i="2"/>
  <c r="C465" i="2"/>
  <c r="C954" i="2"/>
  <c r="C890" i="2"/>
  <c r="C826" i="2"/>
  <c r="C749" i="2"/>
  <c r="C652" i="2"/>
  <c r="C421" i="2"/>
  <c r="C773" i="2"/>
  <c r="C709" i="2"/>
  <c r="C644" i="2"/>
  <c r="C483" i="2"/>
  <c r="C341" i="2"/>
  <c r="C677" i="2"/>
  <c r="C490" i="2"/>
  <c r="C359" i="2"/>
  <c r="C757" i="2"/>
  <c r="C693" i="2"/>
  <c r="C628" i="2"/>
  <c r="C564" i="2"/>
  <c r="C520" i="2"/>
  <c r="C399" i="2"/>
  <c r="C507" i="2"/>
  <c r="C459" i="2"/>
  <c r="C336" i="2"/>
  <c r="C426" i="2"/>
  <c r="C683" i="2"/>
  <c r="C985" i="2"/>
  <c r="C976" i="2"/>
  <c r="C963" i="2"/>
  <c r="C950" i="2"/>
  <c r="C921" i="2"/>
  <c r="C912" i="2"/>
  <c r="C899" i="2"/>
  <c r="C886" i="2"/>
  <c r="C857" i="2"/>
  <c r="C848" i="2"/>
  <c r="C835" i="2"/>
  <c r="C822" i="2"/>
  <c r="C793" i="2"/>
  <c r="C784" i="2"/>
  <c r="C771" i="2"/>
  <c r="C758" i="2"/>
  <c r="C660" i="2"/>
  <c r="C735" i="2"/>
  <c r="C884" i="2"/>
  <c r="C975" i="2"/>
  <c r="C887" i="2"/>
  <c r="C553" i="2"/>
  <c r="C871" i="2"/>
  <c r="C473" i="2"/>
  <c r="C988" i="2"/>
  <c r="C919" i="2"/>
  <c r="C855" i="2"/>
  <c r="C823" i="2"/>
  <c r="C712" i="2"/>
  <c r="C981" i="2"/>
  <c r="C917" i="2"/>
  <c r="C853" i="2"/>
  <c r="C807" i="2"/>
  <c r="C781" i="2"/>
  <c r="C653" i="2"/>
  <c r="C909" i="2"/>
  <c r="C813" i="2"/>
  <c r="C664" i="2"/>
  <c r="C957" i="2"/>
  <c r="C893" i="2"/>
  <c r="C829" i="2"/>
  <c r="C754" i="2"/>
  <c r="C604" i="2"/>
  <c r="C506" i="2"/>
  <c r="C941" i="2"/>
  <c r="C786" i="2"/>
  <c r="C537" i="2"/>
  <c r="C989" i="2"/>
  <c r="C933" i="2"/>
  <c r="C869" i="2"/>
  <c r="C772" i="2"/>
  <c r="C744" i="2"/>
  <c r="C620" i="2"/>
  <c r="C398" i="2"/>
  <c r="C762" i="2"/>
  <c r="C706" i="2"/>
  <c r="C555" i="2"/>
  <c r="C475" i="2"/>
  <c r="C717" i="2"/>
  <c r="C668" i="2"/>
  <c r="C464" i="2"/>
  <c r="C746" i="2"/>
  <c r="C690" i="2"/>
  <c r="C612" i="2"/>
  <c r="C539" i="2"/>
  <c r="C499" i="2"/>
  <c r="C342" i="2"/>
  <c r="C502" i="2"/>
  <c r="C432" i="2"/>
  <c r="C416" i="2"/>
  <c r="C682" i="2"/>
  <c r="C969" i="2"/>
  <c r="C960" i="2"/>
  <c r="C947" i="2"/>
  <c r="C934" i="2"/>
  <c r="C992" i="2"/>
  <c r="C966" i="2"/>
  <c r="C928" i="2"/>
  <c r="C883" i="2"/>
  <c r="C864" i="2"/>
  <c r="C819" i="2"/>
  <c r="C800" i="2"/>
  <c r="C755" i="2"/>
  <c r="C729" i="2"/>
  <c r="C686" i="2"/>
  <c r="C719" i="2"/>
  <c r="C968" i="2"/>
  <c r="C955" i="2"/>
  <c r="C939" i="2"/>
  <c r="C926" i="2"/>
  <c r="C881" i="2"/>
  <c r="C840" i="2"/>
  <c r="C827" i="2"/>
  <c r="C811" i="2"/>
  <c r="C798" i="2"/>
  <c r="C753" i="2"/>
  <c r="C740" i="2"/>
  <c r="C694" i="2"/>
  <c r="C663" i="2"/>
  <c r="C638" i="2"/>
  <c r="C624" i="2"/>
  <c r="C608" i="2"/>
  <c r="C593" i="2"/>
  <c r="C578" i="2"/>
  <c r="C562" i="2"/>
  <c r="C699" i="2"/>
  <c r="C656" i="2"/>
  <c r="C602" i="2"/>
  <c r="C540" i="2"/>
  <c r="C508" i="2"/>
  <c r="C481" i="2"/>
  <c r="C557" i="2"/>
  <c r="C658" i="2"/>
  <c r="C665" i="2"/>
  <c r="C617" i="2"/>
  <c r="C571" i="2"/>
  <c r="C531" i="2"/>
  <c r="C512" i="2"/>
  <c r="C563" i="2"/>
  <c r="C452" i="2"/>
  <c r="C645" i="2"/>
  <c r="C613" i="2"/>
  <c r="C581" i="2"/>
  <c r="C549" i="2"/>
  <c r="C517" i="2"/>
  <c r="C485" i="2"/>
  <c r="C456" i="2"/>
  <c r="C310" i="2"/>
  <c r="C542" i="2"/>
  <c r="C525" i="2"/>
  <c r="C503" i="2"/>
  <c r="C478" i="2"/>
  <c r="C461" i="2"/>
  <c r="C393" i="2"/>
  <c r="C363" i="2"/>
  <c r="C326" i="2"/>
  <c r="C365" i="2"/>
  <c r="C382" i="2"/>
  <c r="C374" i="2"/>
  <c r="C391" i="2"/>
  <c r="C407" i="2"/>
  <c r="C434" i="2"/>
  <c r="C425" i="2"/>
  <c r="C467" i="2"/>
  <c r="C445" i="2"/>
  <c r="C430" i="2"/>
  <c r="C415" i="2"/>
  <c r="C408" i="2"/>
  <c r="C376" i="2"/>
  <c r="C299" i="2"/>
  <c r="C301" i="2"/>
  <c r="C333" i="2"/>
  <c r="C443" i="2"/>
  <c r="C396" i="2"/>
  <c r="C329" i="2"/>
  <c r="C311" i="2"/>
  <c r="C287" i="2"/>
  <c r="C361" i="2"/>
  <c r="C337" i="2"/>
  <c r="C294" i="2"/>
  <c r="C348" i="2"/>
  <c r="C323" i="2"/>
  <c r="C306" i="2"/>
  <c r="C284" i="2"/>
  <c r="C312" i="2"/>
  <c r="C902" i="2"/>
  <c r="C873" i="2"/>
  <c r="C838" i="2"/>
  <c r="C809" i="2"/>
  <c r="C774" i="2"/>
  <c r="C745" i="2"/>
  <c r="C702" i="2"/>
  <c r="C743" i="2"/>
  <c r="C977" i="2"/>
  <c r="C936" i="2"/>
  <c r="C923" i="2"/>
  <c r="C907" i="2"/>
  <c r="C894" i="2"/>
  <c r="C849" i="2"/>
  <c r="C808" i="2"/>
  <c r="C795" i="2"/>
  <c r="C779" i="2"/>
  <c r="C766" i="2"/>
  <c r="C710" i="2"/>
  <c r="C692" i="2"/>
  <c r="C707" i="2"/>
  <c r="C657" i="2"/>
  <c r="C631" i="2"/>
  <c r="C615" i="2"/>
  <c r="C606" i="2"/>
  <c r="C592" i="2"/>
  <c r="C576" i="2"/>
  <c r="C561" i="2"/>
  <c r="C687" i="2"/>
  <c r="C667" i="2"/>
  <c r="C618" i="2"/>
  <c r="C600" i="2"/>
  <c r="C570" i="2"/>
  <c r="C530" i="2"/>
  <c r="C497" i="2"/>
  <c r="C480" i="2"/>
  <c r="C703" i="2"/>
  <c r="C654" i="2"/>
  <c r="C651" i="2"/>
  <c r="C603" i="2"/>
  <c r="C556" i="2"/>
  <c r="C529" i="2"/>
  <c r="C681" i="2"/>
  <c r="C579" i="2"/>
  <c r="C671" i="2"/>
  <c r="C639" i="2"/>
  <c r="C607" i="2"/>
  <c r="C575" i="2"/>
  <c r="C543" i="2"/>
  <c r="C511" i="2"/>
  <c r="C479" i="2"/>
  <c r="C309" i="2"/>
  <c r="C541" i="2"/>
  <c r="C519" i="2"/>
  <c r="C494" i="2"/>
  <c r="C477" i="2"/>
  <c r="C385" i="2"/>
  <c r="C353" i="2"/>
  <c r="C979" i="2"/>
  <c r="C937" i="2"/>
  <c r="C915" i="2"/>
  <c r="C896" i="2"/>
  <c r="C851" i="2"/>
  <c r="C832" i="2"/>
  <c r="C787" i="2"/>
  <c r="C768" i="2"/>
  <c r="C718" i="2"/>
  <c r="C697" i="2"/>
  <c r="C727" i="2"/>
  <c r="C990" i="2"/>
  <c r="C945" i="2"/>
  <c r="C904" i="2"/>
  <c r="C891" i="2"/>
  <c r="C875" i="2"/>
  <c r="C862" i="2"/>
  <c r="C817" i="2"/>
  <c r="C776" i="2"/>
  <c r="C763" i="2"/>
  <c r="C747" i="2"/>
  <c r="C726" i="2"/>
  <c r="C708" i="2"/>
  <c r="C695" i="2"/>
  <c r="C647" i="2"/>
  <c r="C626" i="2"/>
  <c r="C614" i="2"/>
  <c r="C599" i="2"/>
  <c r="C583" i="2"/>
  <c r="C574" i="2"/>
  <c r="C560" i="2"/>
  <c r="C672" i="2"/>
  <c r="C616" i="2"/>
  <c r="C547" i="2"/>
  <c r="C528" i="2"/>
  <c r="C496" i="2"/>
  <c r="C470" i="2"/>
  <c r="C442" i="2"/>
  <c r="C691" i="2"/>
  <c r="C646" i="2"/>
  <c r="C587" i="2"/>
  <c r="C550" i="2"/>
  <c r="C524" i="2"/>
  <c r="C643" i="2"/>
  <c r="C595" i="2"/>
  <c r="C460" i="2"/>
  <c r="C661" i="2"/>
  <c r="C629" i="2"/>
  <c r="C597" i="2"/>
  <c r="C565" i="2"/>
  <c r="C533" i="2"/>
  <c r="C501" i="2"/>
  <c r="C469" i="2"/>
  <c r="C409" i="2"/>
  <c r="C358" i="2"/>
  <c r="C304" i="2"/>
  <c r="C293" i="2"/>
  <c r="C535" i="2"/>
  <c r="C510" i="2"/>
  <c r="C493" i="2"/>
  <c r="C471" i="2"/>
  <c r="C375" i="2"/>
  <c r="C344" i="2"/>
  <c r="C350" i="2"/>
  <c r="C367" i="2"/>
  <c r="C371" i="2"/>
  <c r="C389" i="2"/>
  <c r="C405" i="2"/>
  <c r="C418" i="2"/>
  <c r="C450" i="2"/>
  <c r="C295" i="2"/>
  <c r="C457" i="2"/>
  <c r="C447" i="2"/>
  <c r="C440" i="2"/>
  <c r="C428" i="2"/>
  <c r="C412" i="2"/>
  <c r="C370" i="2"/>
  <c r="C435" i="2"/>
  <c r="C392" i="2"/>
  <c r="C335" i="2"/>
  <c r="C281" i="2"/>
  <c r="C285" i="2"/>
  <c r="C317" i="2"/>
  <c r="C354" i="2"/>
  <c r="C411" i="2"/>
  <c r="C380" i="2"/>
  <c r="C319" i="2"/>
  <c r="C297" i="2"/>
  <c r="C279" i="2"/>
  <c r="C345" i="2"/>
  <c r="C905" i="2"/>
  <c r="C870" i="2"/>
  <c r="C841" i="2"/>
  <c r="C806" i="2"/>
  <c r="C777" i="2"/>
  <c r="C734" i="2"/>
  <c r="C713" i="2"/>
  <c r="C723" i="2"/>
  <c r="C987" i="2"/>
  <c r="C971" i="2"/>
  <c r="C958" i="2"/>
  <c r="C913" i="2"/>
  <c r="C872" i="2"/>
  <c r="C859" i="2"/>
  <c r="C843" i="2"/>
  <c r="C830" i="2"/>
  <c r="C785" i="2"/>
  <c r="C742" i="2"/>
  <c r="C724" i="2"/>
  <c r="C680" i="2"/>
  <c r="C640" i="2"/>
  <c r="C625" i="2"/>
  <c r="C610" i="2"/>
  <c r="C594" i="2"/>
  <c r="C582" i="2"/>
  <c r="C567" i="2"/>
  <c r="C715" i="2"/>
  <c r="C662" i="2"/>
  <c r="C649" i="2"/>
  <c r="C584" i="2"/>
  <c r="C545" i="2"/>
  <c r="C515" i="2"/>
  <c r="C486" i="2"/>
  <c r="C466" i="2"/>
  <c r="C423" i="2"/>
  <c r="C679" i="2"/>
  <c r="C619" i="2"/>
  <c r="C585" i="2"/>
  <c r="C546" i="2"/>
  <c r="C514" i="2"/>
  <c r="C659" i="2"/>
  <c r="C611" i="2"/>
  <c r="C453" i="2"/>
  <c r="C655" i="2"/>
  <c r="C623" i="2"/>
  <c r="C591" i="2"/>
  <c r="C559" i="2"/>
  <c r="C527" i="2"/>
  <c r="C495" i="2"/>
  <c r="C463" i="2"/>
  <c r="C401" i="2"/>
  <c r="C357" i="2"/>
  <c r="C551" i="2"/>
  <c r="C526" i="2"/>
  <c r="C509" i="2"/>
  <c r="C487" i="2"/>
  <c r="C462" i="2"/>
  <c r="C400" i="2"/>
  <c r="C369" i="2"/>
  <c r="C343" i="2"/>
  <c r="C325" i="2"/>
  <c r="C351" i="2"/>
  <c r="C381" i="2"/>
  <c r="C373" i="2"/>
  <c r="C390" i="2"/>
  <c r="C406" i="2"/>
  <c r="C433" i="2"/>
  <c r="C327" i="2"/>
  <c r="C446" i="2"/>
  <c r="C431" i="2"/>
  <c r="C424" i="2"/>
  <c r="C347" i="2"/>
  <c r="C419" i="2"/>
  <c r="C331" i="2"/>
  <c r="C303" i="2"/>
  <c r="C394" i="2"/>
  <c r="C286" i="2"/>
  <c r="C318" i="2"/>
  <c r="C355" i="2"/>
  <c r="C410" i="2"/>
  <c r="C379" i="2"/>
  <c r="C315" i="2"/>
  <c r="C368" i="2"/>
  <c r="C289" i="2"/>
  <c r="C387" i="2"/>
  <c r="C444" i="2"/>
  <c r="C451" i="2"/>
  <c r="C427" i="2"/>
  <c r="C352" i="2"/>
  <c r="C305" i="2"/>
  <c r="C332" i="2"/>
  <c r="C300" i="2"/>
  <c r="C296" i="2"/>
  <c r="C404" i="2"/>
  <c r="C362" i="2"/>
  <c r="C330" i="2"/>
  <c r="C298" i="2"/>
  <c r="C349" i="2"/>
  <c r="C403" i="2"/>
  <c r="C441" i="2"/>
  <c r="C429" i="2"/>
  <c r="C386" i="2"/>
  <c r="C313" i="2"/>
  <c r="C395" i="2"/>
  <c r="C283" i="2"/>
  <c r="C288" i="2"/>
  <c r="C364" i="2"/>
  <c r="C322" i="2"/>
  <c r="C291" i="2"/>
  <c r="C280" i="2"/>
  <c r="C388" i="2"/>
  <c r="C356" i="2"/>
  <c r="C324" i="2"/>
  <c r="C292" i="2"/>
  <c r="C366" i="2"/>
  <c r="C417" i="2"/>
  <c r="C413" i="2"/>
  <c r="C302" i="2"/>
  <c r="C384" i="2"/>
  <c r="C320" i="2"/>
  <c r="C339" i="2"/>
  <c r="C316" i="2"/>
  <c r="C290" i="2"/>
  <c r="C378" i="2"/>
  <c r="C346" i="2"/>
  <c r="C314" i="2"/>
  <c r="C282" i="2"/>
  <c r="C383" i="2"/>
  <c r="C449" i="2"/>
  <c r="C455" i="2"/>
  <c r="C321" i="2"/>
  <c r="C334" i="2"/>
  <c r="C338" i="2"/>
  <c r="C307" i="2"/>
  <c r="C328" i="2"/>
  <c r="C372" i="2"/>
  <c r="C340" i="2"/>
  <c r="C308" i="2"/>
  <c r="T279" i="1"/>
  <c r="T280" i="1"/>
  <c r="E4" i="2"/>
  <c r="F911" i="2" s="1"/>
  <c r="R81" i="1"/>
  <c r="R152" i="1"/>
  <c r="R72" i="1"/>
  <c r="R110" i="1"/>
  <c r="R196" i="1"/>
  <c r="R240" i="1"/>
  <c r="R193" i="1"/>
  <c r="R40" i="1"/>
  <c r="R190" i="1"/>
  <c r="R129" i="1"/>
  <c r="R198" i="1"/>
  <c r="R126" i="1"/>
  <c r="R181" i="1"/>
  <c r="R254" i="1"/>
  <c r="R220" i="1"/>
  <c r="R218" i="1"/>
  <c r="R177" i="1"/>
  <c r="R150" i="1"/>
  <c r="R103" i="1"/>
  <c r="R2" i="1"/>
  <c r="R239" i="1"/>
  <c r="R252" i="1"/>
  <c r="R100" i="1"/>
  <c r="R98" i="1"/>
  <c r="F14" i="2" l="1"/>
  <c r="F189" i="2"/>
  <c r="F83" i="2"/>
  <c r="F123" i="2"/>
  <c r="F153" i="2"/>
  <c r="F19" i="2"/>
  <c r="F250" i="2"/>
  <c r="F8" i="2"/>
  <c r="F233" i="2"/>
  <c r="F168" i="2"/>
  <c r="F11" i="2"/>
  <c r="F229" i="2"/>
  <c r="F79" i="2"/>
  <c r="F149" i="2"/>
  <c r="F265" i="2"/>
  <c r="F198" i="2"/>
  <c r="F6" i="2"/>
  <c r="F231" i="2"/>
  <c r="F15" i="2"/>
  <c r="F208" i="2"/>
  <c r="F92" i="2"/>
  <c r="F245" i="2"/>
  <c r="F197" i="2"/>
  <c r="F137" i="2"/>
  <c r="F121" i="2"/>
  <c r="F261" i="2"/>
  <c r="F202" i="2"/>
  <c r="F33" i="2"/>
  <c r="F71" i="2"/>
  <c r="F194" i="2"/>
  <c r="F87" i="2"/>
  <c r="F32" i="2"/>
  <c r="F25" i="2"/>
  <c r="F243" i="2"/>
  <c r="F157" i="2"/>
  <c r="F201" i="2"/>
  <c r="F253" i="2"/>
  <c r="F217" i="2"/>
  <c r="F117" i="2"/>
  <c r="F180" i="2"/>
  <c r="F69" i="2"/>
  <c r="F257" i="2"/>
  <c r="F176" i="2"/>
  <c r="F110" i="2"/>
  <c r="F53" i="2"/>
  <c r="F96" i="2"/>
  <c r="F88" i="2"/>
  <c r="F230" i="2"/>
  <c r="F160" i="2"/>
  <c r="F26" i="2"/>
  <c r="F134" i="2"/>
  <c r="F270" i="2"/>
  <c r="F28" i="2"/>
  <c r="F132" i="2"/>
  <c r="F99" i="2"/>
  <c r="F220" i="2"/>
  <c r="F247" i="2"/>
  <c r="F39" i="2"/>
  <c r="F249" i="2"/>
  <c r="F23" i="2"/>
  <c r="F31" i="2"/>
  <c r="F66" i="2"/>
  <c r="F36" i="2"/>
  <c r="F266" i="2"/>
  <c r="F154" i="2"/>
  <c r="F242" i="2"/>
  <c r="F142" i="2"/>
  <c r="F12" i="2"/>
  <c r="F129" i="2"/>
  <c r="F58" i="2"/>
  <c r="F68" i="2"/>
  <c r="F40" i="2"/>
  <c r="F175" i="2"/>
  <c r="F254" i="2"/>
  <c r="F102" i="2"/>
  <c r="F218" i="2"/>
  <c r="F215" i="2"/>
  <c r="F232" i="2"/>
  <c r="F183" i="2"/>
  <c r="F166" i="2"/>
  <c r="F158" i="2"/>
  <c r="F223" i="2"/>
  <c r="F173" i="2"/>
  <c r="F48" i="2"/>
  <c r="F104" i="2"/>
  <c r="F271" i="2"/>
  <c r="F49" i="2"/>
  <c r="F42" i="2"/>
  <c r="F259" i="2"/>
  <c r="F107" i="2"/>
  <c r="F184" i="2"/>
  <c r="F119" i="2"/>
  <c r="F164" i="2"/>
  <c r="F52" i="2"/>
  <c r="F151" i="2"/>
  <c r="F277" i="2"/>
  <c r="F30" i="2"/>
  <c r="F45" i="2"/>
  <c r="F275" i="2"/>
  <c r="F192" i="2"/>
  <c r="F116" i="2"/>
  <c r="F120" i="2"/>
  <c r="F267" i="2"/>
  <c r="F171" i="2"/>
  <c r="F188" i="2"/>
  <c r="F276" i="2"/>
  <c r="F59" i="2"/>
  <c r="F148" i="2"/>
  <c r="F193" i="2"/>
  <c r="F163" i="2"/>
  <c r="F262" i="2"/>
  <c r="F20" i="2"/>
  <c r="F44" i="2"/>
  <c r="F13" i="2"/>
  <c r="F63" i="2"/>
  <c r="F18" i="2"/>
  <c r="F124" i="2"/>
  <c r="F80" i="2"/>
  <c r="F103" i="2"/>
  <c r="F246" i="2"/>
  <c r="F10" i="2"/>
  <c r="F17" i="2"/>
  <c r="F178" i="2"/>
  <c r="F155" i="2"/>
  <c r="F191" i="2"/>
  <c r="F239" i="2"/>
  <c r="F196" i="2"/>
  <c r="F115" i="2"/>
  <c r="F167" i="2"/>
  <c r="F135" i="2"/>
  <c r="F226" i="2"/>
  <c r="F161" i="2"/>
  <c r="F5" i="2"/>
  <c r="F37" i="2"/>
  <c r="F72" i="2"/>
  <c r="F56" i="2"/>
  <c r="F126" i="2"/>
  <c r="F7" i="2"/>
  <c r="F77" i="2"/>
  <c r="F16" i="2"/>
  <c r="F206" i="2"/>
  <c r="F244" i="2"/>
  <c r="F214" i="2"/>
  <c r="F67" i="2"/>
  <c r="F269" i="2"/>
  <c r="F152" i="2"/>
  <c r="F228" i="2"/>
  <c r="F101" i="2"/>
  <c r="F64" i="2"/>
  <c r="F60" i="2"/>
  <c r="F118" i="2"/>
  <c r="F74" i="2"/>
  <c r="F209" i="2"/>
  <c r="F112" i="2"/>
  <c r="F235" i="2"/>
  <c r="F106" i="2"/>
  <c r="F213" i="2"/>
  <c r="F170" i="2"/>
  <c r="F237" i="2"/>
  <c r="F139" i="2"/>
  <c r="F185" i="2"/>
  <c r="F205" i="2"/>
  <c r="F21" i="2"/>
  <c r="F98" i="2"/>
  <c r="F94" i="2"/>
  <c r="F147" i="2"/>
  <c r="F65" i="2"/>
  <c r="F86" i="2"/>
  <c r="F113" i="2"/>
  <c r="F273" i="2"/>
  <c r="F255" i="2"/>
  <c r="F219" i="2"/>
  <c r="F141" i="2"/>
  <c r="F156" i="2"/>
  <c r="F212" i="2"/>
  <c r="F125" i="2"/>
  <c r="F51" i="2"/>
  <c r="F138" i="2"/>
  <c r="F224" i="2"/>
  <c r="F145" i="2"/>
  <c r="F24" i="2"/>
  <c r="F274" i="2"/>
  <c r="F210" i="2"/>
  <c r="F61" i="2"/>
  <c r="F240" i="2"/>
  <c r="F34" i="2"/>
  <c r="F181" i="2"/>
  <c r="F272" i="2"/>
  <c r="F78" i="2"/>
  <c r="F177" i="2"/>
  <c r="F50" i="2"/>
  <c r="F73" i="2"/>
  <c r="F264" i="2"/>
  <c r="F159" i="2"/>
  <c r="F187" i="2"/>
  <c r="F263" i="2"/>
  <c r="F43" i="2"/>
  <c r="F93" i="2"/>
  <c r="F190" i="2"/>
  <c r="F165" i="2"/>
  <c r="F227" i="2"/>
  <c r="F100" i="2"/>
  <c r="F22" i="2"/>
  <c r="F54" i="2"/>
  <c r="F146" i="2"/>
  <c r="F199" i="2"/>
  <c r="F172" i="2"/>
  <c r="F75" i="2"/>
  <c r="F136" i="2"/>
  <c r="F207" i="2"/>
  <c r="F27" i="2"/>
  <c r="F97" i="2"/>
  <c r="F41" i="2"/>
  <c r="F169" i="2"/>
  <c r="F268" i="2"/>
  <c r="F131" i="2"/>
  <c r="F84" i="2"/>
  <c r="F109" i="2"/>
  <c r="F182" i="2"/>
  <c r="F130" i="2"/>
  <c r="F57" i="2"/>
  <c r="F222" i="2"/>
  <c r="F248" i="2"/>
  <c r="F133" i="2"/>
  <c r="F89" i="2"/>
  <c r="F211" i="2"/>
  <c r="F46" i="2"/>
  <c r="F114" i="2"/>
  <c r="F236" i="2"/>
  <c r="F91" i="2"/>
  <c r="F144" i="2"/>
  <c r="F128" i="2"/>
  <c r="F179" i="2"/>
  <c r="F234" i="2"/>
  <c r="F256" i="2"/>
  <c r="F195" i="2"/>
  <c r="F38" i="2"/>
  <c r="F150" i="2"/>
  <c r="F127" i="2"/>
  <c r="F221" i="2"/>
  <c r="F260" i="2"/>
  <c r="F90" i="2"/>
  <c r="F251" i="2"/>
  <c r="F204" i="2"/>
  <c r="F47" i="2"/>
  <c r="F82" i="2"/>
  <c r="F9" i="2"/>
  <c r="F108" i="2"/>
  <c r="F186" i="2"/>
  <c r="F203" i="2"/>
  <c r="F258" i="2"/>
  <c r="F29" i="2"/>
  <c r="F85" i="2"/>
  <c r="F238" i="2"/>
  <c r="F81" i="2"/>
  <c r="F162" i="2"/>
  <c r="F55" i="2"/>
  <c r="F70" i="2"/>
  <c r="F105" i="2"/>
  <c r="F241" i="2"/>
  <c r="F252" i="2"/>
  <c r="F216" i="2"/>
  <c r="F140" i="2"/>
  <c r="F143" i="2"/>
  <c r="F200" i="2"/>
  <c r="F122" i="2"/>
  <c r="F35" i="2"/>
  <c r="F111" i="2"/>
  <c r="F225" i="2"/>
  <c r="F62" i="2"/>
  <c r="F278" i="2"/>
  <c r="F95" i="2"/>
  <c r="F174" i="2"/>
  <c r="F76" i="2"/>
  <c r="F722" i="2"/>
  <c r="F842" i="2"/>
  <c r="F619" i="2"/>
  <c r="F417" i="2"/>
  <c r="B417" i="2" s="1"/>
  <c r="F821" i="2"/>
  <c r="F794" i="2"/>
  <c r="F559" i="2"/>
  <c r="B559" i="2" s="1"/>
  <c r="F438" i="2"/>
  <c r="F359" i="2"/>
  <c r="F329" i="2"/>
  <c r="F925" i="2"/>
  <c r="F871" i="2"/>
  <c r="F958" i="2"/>
  <c r="F586" i="2"/>
  <c r="F490" i="2"/>
  <c r="B490" i="2" s="1"/>
  <c r="F415" i="2"/>
  <c r="F853" i="2"/>
  <c r="F967" i="2"/>
  <c r="F778" i="2"/>
  <c r="F639" i="2"/>
  <c r="F957" i="2"/>
  <c r="F730" i="2"/>
  <c r="F458" i="2"/>
  <c r="F409" i="2"/>
  <c r="F343" i="2"/>
  <c r="F297" i="2"/>
  <c r="F797" i="2"/>
  <c r="F838" i="2"/>
  <c r="F942" i="2"/>
  <c r="F555" i="2"/>
  <c r="B555" i="2" s="1"/>
  <c r="F460" i="2"/>
  <c r="F316" i="2"/>
  <c r="F373" i="2"/>
  <c r="F861" i="2"/>
  <c r="F806" i="2"/>
  <c r="F570" i="2"/>
  <c r="B570" i="2" s="1"/>
  <c r="F528" i="2"/>
  <c r="F314" i="2"/>
  <c r="F781" i="2"/>
  <c r="F466" i="2"/>
  <c r="F432" i="2"/>
  <c r="F370" i="2"/>
  <c r="F963" i="2"/>
  <c r="F707" i="2"/>
  <c r="F862" i="2"/>
  <c r="F547" i="2"/>
  <c r="F463" i="2"/>
  <c r="B463" i="2" s="1"/>
  <c r="F444" i="2"/>
  <c r="F965" i="2"/>
  <c r="F775" i="2"/>
  <c r="F539" i="2"/>
  <c r="F464" i="2"/>
  <c r="F285" i="2"/>
  <c r="F738" i="2"/>
  <c r="F600" i="2"/>
  <c r="F423" i="2"/>
  <c r="F353" i="2"/>
  <c r="B353" i="2" s="1"/>
  <c r="F349" i="2"/>
  <c r="B181" i="2"/>
  <c r="F899" i="2"/>
  <c r="F686" i="2"/>
  <c r="F846" i="2"/>
  <c r="F533" i="2"/>
  <c r="F455" i="2"/>
  <c r="F412" i="2"/>
  <c r="B412" i="2" s="1"/>
  <c r="F715" i="2"/>
  <c r="F591" i="2"/>
  <c r="F368" i="2"/>
  <c r="F921" i="2"/>
  <c r="F713" i="2"/>
  <c r="F741" i="2"/>
  <c r="F864" i="2"/>
  <c r="F932" i="2"/>
  <c r="F645" i="2"/>
  <c r="F527" i="2"/>
  <c r="F696" i="2"/>
  <c r="F551" i="2"/>
  <c r="F643" i="2"/>
  <c r="F382" i="2"/>
  <c r="F286" i="2"/>
  <c r="B31" i="2"/>
  <c r="F919" i="2"/>
  <c r="F962" i="2"/>
  <c r="F509" i="2"/>
  <c r="F826" i="2"/>
  <c r="F725" i="2"/>
  <c r="F633" i="2"/>
  <c r="F537" i="2"/>
  <c r="B537" i="2" s="1"/>
  <c r="F465" i="2"/>
  <c r="F850" i="2"/>
  <c r="F484" i="2"/>
  <c r="B227" i="2"/>
  <c r="F367" i="2"/>
  <c r="F841" i="2"/>
  <c r="F784" i="2"/>
  <c r="F716" i="2"/>
  <c r="F609" i="2"/>
  <c r="B251" i="2"/>
  <c r="F703" i="2"/>
  <c r="F870" i="2"/>
  <c r="F634" i="2"/>
  <c r="F656" i="2"/>
  <c r="F290" i="2"/>
  <c r="B55" i="2"/>
  <c r="F805" i="2"/>
  <c r="F530" i="2"/>
  <c r="F544" i="2"/>
  <c r="F319" i="2"/>
  <c r="F357" i="2"/>
  <c r="B357" i="2" s="1"/>
  <c r="F877" i="2"/>
  <c r="F739" i="2"/>
  <c r="F894" i="2"/>
  <c r="F616" i="2"/>
  <c r="F682" i="2"/>
  <c r="F289" i="2"/>
  <c r="F989" i="2"/>
  <c r="F839" i="2"/>
  <c r="F602" i="2"/>
  <c r="F592" i="2"/>
  <c r="F909" i="2"/>
  <c r="F498" i="2"/>
  <c r="F480" i="2"/>
  <c r="F436" i="2"/>
  <c r="F293" i="2"/>
  <c r="F749" i="2"/>
  <c r="F718" i="2"/>
  <c r="F878" i="2"/>
  <c r="F556" i="2"/>
  <c r="F607" i="2"/>
  <c r="B257" i="2"/>
  <c r="F813" i="2"/>
  <c r="F702" i="2"/>
  <c r="F584" i="2"/>
  <c r="F280" i="2"/>
  <c r="F341" i="2"/>
  <c r="B111" i="2"/>
  <c r="F886" i="2"/>
  <c r="F667" i="2"/>
  <c r="F312" i="2"/>
  <c r="F279" i="2"/>
  <c r="B279" i="2" s="1"/>
  <c r="B141" i="2"/>
  <c r="F711" i="2"/>
  <c r="F874" i="2"/>
  <c r="F798" i="2"/>
  <c r="F469" i="2"/>
  <c r="F496" i="2"/>
  <c r="F328" i="2"/>
  <c r="F979" i="2"/>
  <c r="F691" i="2"/>
  <c r="F524" i="2"/>
  <c r="F383" i="2"/>
  <c r="F822" i="2"/>
  <c r="F457" i="2"/>
  <c r="F690" i="2"/>
  <c r="F810" i="2"/>
  <c r="F782" i="2"/>
  <c r="F648" i="2"/>
  <c r="F416" i="2"/>
  <c r="F317" i="2"/>
  <c r="F893" i="2"/>
  <c r="F514" i="2"/>
  <c r="B514" i="2" s="1"/>
  <c r="F456" i="2"/>
  <c r="F301" i="2"/>
  <c r="F857" i="2"/>
  <c r="F988" i="2"/>
  <c r="F663" i="2"/>
  <c r="F800" i="2"/>
  <c r="F868" i="2"/>
  <c r="F629" i="2"/>
  <c r="F740" i="2"/>
  <c r="F659" i="2"/>
  <c r="F505" i="2"/>
  <c r="F641" i="2"/>
  <c r="F413" i="2"/>
  <c r="F451" i="2"/>
  <c r="F302" i="2"/>
  <c r="B302" i="2" s="1"/>
  <c r="B201" i="2"/>
  <c r="B175" i="2"/>
  <c r="F866" i="2"/>
  <c r="F448" i="2"/>
  <c r="F322" i="2"/>
  <c r="F467" i="2"/>
  <c r="F952" i="2"/>
  <c r="F881" i="2"/>
  <c r="F545" i="2"/>
  <c r="F675" i="2"/>
  <c r="F363" i="2"/>
  <c r="B91" i="2"/>
  <c r="F292" i="2"/>
  <c r="B292" i="2" s="1"/>
  <c r="F795" i="2"/>
  <c r="F885" i="2"/>
  <c r="F992" i="2"/>
  <c r="F900" i="2"/>
  <c r="F680" i="2"/>
  <c r="F283" i="2"/>
  <c r="B241" i="2"/>
  <c r="F883" i="2"/>
  <c r="F837" i="2"/>
  <c r="F507" i="2"/>
  <c r="F677" i="2"/>
  <c r="F499" i="2"/>
  <c r="F344" i="2"/>
  <c r="F333" i="2"/>
  <c r="B84" i="2"/>
  <c r="F835" i="2"/>
  <c r="F583" i="2"/>
  <c r="F830" i="2"/>
  <c r="F492" i="2"/>
  <c r="B492" i="2" s="1"/>
  <c r="F624" i="2"/>
  <c r="F337" i="2"/>
  <c r="F941" i="2"/>
  <c r="F723" i="2"/>
  <c r="F475" i="2"/>
  <c r="F425" i="2"/>
  <c r="B425" i="2" s="1"/>
  <c r="B126" i="2"/>
  <c r="B137" i="2"/>
  <c r="F950" i="2"/>
  <c r="F446" i="2"/>
  <c r="F414" i="2"/>
  <c r="B414" i="2" s="1"/>
  <c r="F311" i="2"/>
  <c r="F298" i="2"/>
  <c r="F771" i="2"/>
  <c r="F938" i="2"/>
  <c r="F814" i="2"/>
  <c r="F483" i="2"/>
  <c r="F560" i="2"/>
  <c r="F295" i="2"/>
  <c r="B295" i="2" s="1"/>
  <c r="F803" i="2"/>
  <c r="F970" i="2"/>
  <c r="F459" i="2"/>
  <c r="F449" i="2"/>
  <c r="B449" i="2" s="1"/>
  <c r="F922" i="2"/>
  <c r="F623" i="2"/>
  <c r="F300" i="2"/>
  <c r="F327" i="2"/>
  <c r="B151" i="2"/>
  <c r="F917" i="2"/>
  <c r="F935" i="2"/>
  <c r="F990" i="2"/>
  <c r="F650" i="2"/>
  <c r="F522" i="2"/>
  <c r="F971" i="2"/>
  <c r="F743" i="2"/>
  <c r="F906" i="2"/>
  <c r="F430" i="2"/>
  <c r="F433" i="2"/>
  <c r="B433" i="2" s="1"/>
  <c r="B200" i="2"/>
  <c r="F949" i="2"/>
  <c r="F858" i="2"/>
  <c r="F589" i="2"/>
  <c r="F287" i="2"/>
  <c r="B287" i="2" s="1"/>
  <c r="F789" i="2"/>
  <c r="F902" i="2"/>
  <c r="F974" i="2"/>
  <c r="F618" i="2"/>
  <c r="F506" i="2"/>
  <c r="F351" i="2"/>
  <c r="F843" i="2"/>
  <c r="F531" i="2"/>
  <c r="B531" i="2" s="1"/>
  <c r="F536" i="2"/>
  <c r="B536" i="2" s="1"/>
  <c r="F313" i="2"/>
  <c r="F825" i="2"/>
  <c r="F924" i="2"/>
  <c r="F928" i="2"/>
  <c r="F768" i="2"/>
  <c r="F804" i="2"/>
  <c r="F582" i="2"/>
  <c r="B582" i="2" s="1"/>
  <c r="F692" i="2"/>
  <c r="F622" i="2"/>
  <c r="F724" i="2"/>
  <c r="F577" i="2"/>
  <c r="B577" i="2" s="1"/>
  <c r="F379" i="2"/>
  <c r="B379" i="2" s="1"/>
  <c r="F391" i="2"/>
  <c r="B189" i="2"/>
  <c r="F339" i="2"/>
  <c r="B138" i="2"/>
  <c r="F288" i="2"/>
  <c r="F580" i="2"/>
  <c r="B580" i="2" s="1"/>
  <c r="F500" i="2"/>
  <c r="F516" i="2"/>
  <c r="F520" i="2"/>
  <c r="F824" i="2"/>
  <c r="F753" i="2"/>
  <c r="F550" i="2"/>
  <c r="F561" i="2"/>
  <c r="B130" i="2"/>
  <c r="B209" i="2"/>
  <c r="F946" i="2"/>
  <c r="F477" i="2"/>
  <c r="F907" i="2"/>
  <c r="B153" i="2"/>
  <c r="F764" i="2"/>
  <c r="F647" i="2"/>
  <c r="F562" i="2"/>
  <c r="B562" i="2" s="1"/>
  <c r="F380" i="2"/>
  <c r="B45" i="2"/>
  <c r="B35" i="2"/>
  <c r="B109" i="2"/>
  <c r="B180" i="2"/>
  <c r="F699" i="2"/>
  <c r="F887" i="2"/>
  <c r="F636" i="2"/>
  <c r="F621" i="2"/>
  <c r="F891" i="2"/>
  <c r="F532" i="2"/>
  <c r="F983" i="2"/>
  <c r="F644" i="2"/>
  <c r="F303" i="2"/>
  <c r="B303" i="2" s="1"/>
  <c r="B57" i="2"/>
  <c r="F299" i="2"/>
  <c r="B299" i="2" s="1"/>
  <c r="F334" i="2"/>
  <c r="F392" i="2"/>
  <c r="F395" i="2"/>
  <c r="F403" i="2"/>
  <c r="F657" i="2"/>
  <c r="F736" i="2"/>
  <c r="F578" i="2"/>
  <c r="B578" i="2" s="1"/>
  <c r="F708" i="2"/>
  <c r="F445" i="2"/>
  <c r="F585" i="2"/>
  <c r="B585" i="2" s="1"/>
  <c r="F685" i="2"/>
  <c r="F948" i="2"/>
  <c r="F801" i="2"/>
  <c r="F929" i="2"/>
  <c r="F812" i="2"/>
  <c r="F729" i="2"/>
  <c r="F872" i="2"/>
  <c r="B112" i="2"/>
  <c r="F384" i="2"/>
  <c r="B384" i="2" s="1"/>
  <c r="F512" i="2"/>
  <c r="B512" i="2" s="1"/>
  <c r="F546" i="2"/>
  <c r="B546" i="2" s="1"/>
  <c r="F567" i="2"/>
  <c r="B567" i="2" s="1"/>
  <c r="B64" i="2"/>
  <c r="B166" i="2"/>
  <c r="F386" i="2"/>
  <c r="B386" i="2" s="1"/>
  <c r="F735" i="2"/>
  <c r="F441" i="2"/>
  <c r="F975" i="2"/>
  <c r="F879" i="2"/>
  <c r="F401" i="2"/>
  <c r="B401" i="2" s="1"/>
  <c r="F783" i="2"/>
  <c r="F939" i="2"/>
  <c r="B74" i="2"/>
  <c r="B277" i="2"/>
  <c r="B93" i="2"/>
  <c r="B38" i="2"/>
  <c r="B122" i="2"/>
  <c r="B205" i="2"/>
  <c r="B185" i="2"/>
  <c r="F347" i="2"/>
  <c r="F462" i="2"/>
  <c r="F408" i="2"/>
  <c r="B408" i="2" s="1"/>
  <c r="F542" i="2"/>
  <c r="B542" i="2" s="1"/>
  <c r="F670" i="2"/>
  <c r="F521" i="2"/>
  <c r="B521" i="2" s="1"/>
  <c r="F642" i="2"/>
  <c r="F534" i="2"/>
  <c r="B534" i="2" s="1"/>
  <c r="F543" i="2"/>
  <c r="B543" i="2" s="1"/>
  <c r="F631" i="2"/>
  <c r="F836" i="2"/>
  <c r="F752" i="2"/>
  <c r="F880" i="2"/>
  <c r="F709" i="2"/>
  <c r="F956" i="2"/>
  <c r="F809" i="2"/>
  <c r="F937" i="2"/>
  <c r="F504" i="2"/>
  <c r="B504" i="2" s="1"/>
  <c r="F664" i="2"/>
  <c r="F779" i="2"/>
  <c r="F869" i="2"/>
  <c r="B187" i="2"/>
  <c r="B199" i="2"/>
  <c r="F340" i="2"/>
  <c r="B340" i="2" s="1"/>
  <c r="F898" i="2"/>
  <c r="F362" i="2"/>
  <c r="B362" i="2" s="1"/>
  <c r="F914" i="2"/>
  <c r="F818" i="2"/>
  <c r="F549" i="2"/>
  <c r="F747" i="2"/>
  <c r="B69" i="2"/>
  <c r="B26" i="2"/>
  <c r="B115" i="2"/>
  <c r="B202" i="2"/>
  <c r="F326" i="2"/>
  <c r="B326" i="2" s="1"/>
  <c r="F375" i="2"/>
  <c r="B254" i="2"/>
  <c r="F437" i="2"/>
  <c r="B437" i="2" s="1"/>
  <c r="F378" i="2"/>
  <c r="B378" i="2" s="1"/>
  <c r="F494" i="2"/>
  <c r="F638" i="2"/>
  <c r="F503" i="2"/>
  <c r="F610" i="2"/>
  <c r="F486" i="2"/>
  <c r="F513" i="2"/>
  <c r="F617" i="2"/>
  <c r="F788" i="2"/>
  <c r="F705" i="2"/>
  <c r="F849" i="2"/>
  <c r="F662" i="2"/>
  <c r="F908" i="2"/>
  <c r="F792" i="2"/>
  <c r="F920" i="2"/>
  <c r="F281" i="2"/>
  <c r="F431" i="2"/>
  <c r="B431" i="2" s="1"/>
  <c r="F651" i="2"/>
  <c r="F698" i="2"/>
  <c r="F706" i="2"/>
  <c r="B48" i="2"/>
  <c r="B273" i="2"/>
  <c r="F927" i="2"/>
  <c r="F404" i="2"/>
  <c r="B404" i="2" s="1"/>
  <c r="F930" i="2"/>
  <c r="F834" i="2"/>
  <c r="F361" i="2"/>
  <c r="F461" i="2"/>
  <c r="B461" i="2" s="1"/>
  <c r="F811" i="2"/>
  <c r="B125" i="2"/>
  <c r="B87" i="2"/>
  <c r="B53" i="2"/>
  <c r="F815" i="2"/>
  <c r="F345" i="2"/>
  <c r="F831" i="2"/>
  <c r="F731" i="2"/>
  <c r="F951" i="2"/>
  <c r="F485" i="2"/>
  <c r="B485" i="2" s="1"/>
  <c r="F915" i="2"/>
  <c r="B183" i="2"/>
  <c r="B184" i="2"/>
  <c r="F346" i="2"/>
  <c r="B346" i="2" s="1"/>
  <c r="B83" i="2"/>
  <c r="B186" i="2"/>
  <c r="B172" i="2"/>
  <c r="F310" i="2"/>
  <c r="F358" i="2"/>
  <c r="B358" i="2" s="1"/>
  <c r="B221" i="2"/>
  <c r="F421" i="2"/>
  <c r="B421" i="2" s="1"/>
  <c r="F315" i="2"/>
  <c r="B315" i="2" s="1"/>
  <c r="F427" i="2"/>
  <c r="F611" i="2"/>
  <c r="F487" i="2"/>
  <c r="F595" i="2"/>
  <c r="B595" i="2" s="1"/>
  <c r="F429" i="2"/>
  <c r="F497" i="2"/>
  <c r="B497" i="2" s="1"/>
  <c r="F613" i="2"/>
  <c r="F756" i="2"/>
  <c r="F977" i="2"/>
  <c r="F833" i="2"/>
  <c r="F961" i="2"/>
  <c r="F876" i="2"/>
  <c r="F776" i="2"/>
  <c r="F904" i="2"/>
  <c r="B147" i="2"/>
  <c r="F389" i="2"/>
  <c r="B389" i="2" s="1"/>
  <c r="F420" i="2"/>
  <c r="F538" i="2"/>
  <c r="B538" i="2" s="1"/>
  <c r="F726" i="2"/>
  <c r="F918" i="2"/>
  <c r="B140" i="2"/>
  <c r="B32" i="2"/>
  <c r="F564" i="2"/>
  <c r="F987" i="2"/>
  <c r="F573" i="2"/>
  <c r="F525" i="2"/>
  <c r="B27" i="2"/>
  <c r="F943" i="2"/>
  <c r="F393" i="2"/>
  <c r="F959" i="2"/>
  <c r="F863" i="2"/>
  <c r="F324" i="2"/>
  <c r="B324" i="2" s="1"/>
  <c r="F767" i="2"/>
  <c r="F875" i="2"/>
  <c r="B149" i="2"/>
  <c r="B150" i="2"/>
  <c r="B34" i="2"/>
  <c r="B204" i="2"/>
  <c r="F318" i="2"/>
  <c r="F453" i="2"/>
  <c r="F407" i="2"/>
  <c r="B407" i="2" s="1"/>
  <c r="F526" i="2"/>
  <c r="B526" i="2" s="1"/>
  <c r="F658" i="2"/>
  <c r="F519" i="2"/>
  <c r="B519" i="2" s="1"/>
  <c r="F627" i="2"/>
  <c r="F518" i="2"/>
  <c r="F529" i="2"/>
  <c r="B529" i="2" s="1"/>
  <c r="F630" i="2"/>
  <c r="F820" i="2"/>
  <c r="F737" i="2"/>
  <c r="F865" i="2"/>
  <c r="F693" i="2"/>
  <c r="F940" i="2"/>
  <c r="F808" i="2"/>
  <c r="F936" i="2"/>
  <c r="B79" i="2"/>
  <c r="F488" i="2"/>
  <c r="F554" i="2"/>
  <c r="B554" i="2" s="1"/>
  <c r="F762" i="2"/>
  <c r="F973" i="2"/>
  <c r="B198" i="2"/>
  <c r="F754" i="2"/>
  <c r="B276" i="2"/>
  <c r="F588" i="2"/>
  <c r="B588" i="2" s="1"/>
  <c r="F476" i="2"/>
  <c r="F955" i="2"/>
  <c r="F628" i="2"/>
  <c r="F727" i="2"/>
  <c r="F668" i="2"/>
  <c r="F320" i="2"/>
  <c r="B320" i="2" s="1"/>
  <c r="B102" i="2"/>
  <c r="B92" i="2"/>
  <c r="F291" i="2"/>
  <c r="B291" i="2" s="1"/>
  <c r="F331" i="2"/>
  <c r="B331" i="2" s="1"/>
  <c r="F355" i="2"/>
  <c r="F396" i="2"/>
  <c r="B396" i="2" s="1"/>
  <c r="F418" i="2"/>
  <c r="B418" i="2" s="1"/>
  <c r="F410" i="2"/>
  <c r="B410" i="2" s="1"/>
  <c r="F673" i="2"/>
  <c r="F443" i="2"/>
  <c r="B443" i="2" s="1"/>
  <c r="F579" i="2"/>
  <c r="B579" i="2" s="1"/>
  <c r="F712" i="2"/>
  <c r="F479" i="2"/>
  <c r="F597" i="2"/>
  <c r="F701" i="2"/>
  <c r="F964" i="2"/>
  <c r="F816" i="2"/>
  <c r="F944" i="2"/>
  <c r="F828" i="2"/>
  <c r="F745" i="2"/>
  <c r="F873" i="2"/>
  <c r="B123" i="2"/>
  <c r="B143" i="2"/>
  <c r="B263" i="2"/>
  <c r="F576" i="2"/>
  <c r="F679" i="2"/>
  <c r="F655" i="2"/>
  <c r="F637" i="2"/>
  <c r="F759" i="2"/>
  <c r="F612" i="2"/>
  <c r="F557" i="2"/>
  <c r="B557" i="2" s="1"/>
  <c r="F763" i="2"/>
  <c r="F468" i="2"/>
  <c r="B468" i="2" s="1"/>
  <c r="F978" i="2"/>
  <c r="F947" i="2"/>
  <c r="B15" i="2"/>
  <c r="B271" i="2"/>
  <c r="B162" i="2"/>
  <c r="B160" i="2"/>
  <c r="F284" i="2"/>
  <c r="B284" i="2" s="1"/>
  <c r="F348" i="2"/>
  <c r="F387" i="2"/>
  <c r="B387" i="2" s="1"/>
  <c r="F366" i="2"/>
  <c r="B366" i="2" s="1"/>
  <c r="F625" i="2"/>
  <c r="F720" i="2"/>
  <c r="F563" i="2"/>
  <c r="F684" i="2"/>
  <c r="F728" i="2"/>
  <c r="F581" i="2"/>
  <c r="B581" i="2" s="1"/>
  <c r="F649" i="2"/>
  <c r="F916" i="2"/>
  <c r="F785" i="2"/>
  <c r="F913" i="2"/>
  <c r="F780" i="2"/>
  <c r="F697" i="2"/>
  <c r="F856" i="2"/>
  <c r="F985" i="2"/>
  <c r="F352" i="2"/>
  <c r="B352" i="2" s="1"/>
  <c r="F304" i="2"/>
  <c r="B304" i="2" s="1"/>
  <c r="F482" i="2"/>
  <c r="F954" i="2"/>
  <c r="B81" i="2"/>
  <c r="F671" i="2"/>
  <c r="F823" i="2"/>
  <c r="F669" i="2"/>
  <c r="F596" i="2"/>
  <c r="F827" i="2"/>
  <c r="B117" i="2"/>
  <c r="B12" i="2"/>
  <c r="F381" i="2"/>
  <c r="F541" i="2"/>
  <c r="F923" i="2"/>
  <c r="F548" i="2"/>
  <c r="B548" i="2" s="1"/>
  <c r="F493" i="2"/>
  <c r="B493" i="2" s="1"/>
  <c r="F991" i="2"/>
  <c r="B210" i="2"/>
  <c r="F895" i="2"/>
  <c r="F819" i="2"/>
  <c r="B59" i="2"/>
  <c r="B25" i="2"/>
  <c r="B50" i="2"/>
  <c r="B146" i="2"/>
  <c r="B240" i="2"/>
  <c r="F390" i="2"/>
  <c r="F364" i="2"/>
  <c r="B364" i="2" s="1"/>
  <c r="B226" i="2"/>
  <c r="F593" i="2"/>
  <c r="F688" i="2"/>
  <c r="F558" i="2"/>
  <c r="B558" i="2" s="1"/>
  <c r="F674" i="2"/>
  <c r="F704" i="2"/>
  <c r="F566" i="2"/>
  <c r="F646" i="2"/>
  <c r="F884" i="2"/>
  <c r="F769" i="2"/>
  <c r="F897" i="2"/>
  <c r="F748" i="2"/>
  <c r="F984" i="2"/>
  <c r="F840" i="2"/>
  <c r="F968" i="2"/>
  <c r="B121" i="2"/>
  <c r="F330" i="2"/>
  <c r="B330" i="2" s="1"/>
  <c r="F552" i="2"/>
  <c r="F568" i="2"/>
  <c r="B568" i="2" s="1"/>
  <c r="F890" i="2"/>
  <c r="F757" i="2"/>
  <c r="F338" i="2"/>
  <c r="B338" i="2" s="1"/>
  <c r="B214" i="2"/>
  <c r="F882" i="2"/>
  <c r="F306" i="2"/>
  <c r="B306" i="2" s="1"/>
  <c r="F847" i="2"/>
  <c r="F751" i="2"/>
  <c r="B230" i="2"/>
  <c r="F517" i="2"/>
  <c r="F687" i="2"/>
  <c r="B24" i="2"/>
  <c r="B216" i="2"/>
  <c r="F360" i="2"/>
  <c r="B360" i="2" s="1"/>
  <c r="B22" i="2"/>
  <c r="B99" i="2"/>
  <c r="B192" i="2"/>
  <c r="F323" i="2"/>
  <c r="B323" i="2" s="1"/>
  <c r="F371" i="2"/>
  <c r="B371" i="2" s="1"/>
  <c r="B222" i="2"/>
  <c r="F435" i="2"/>
  <c r="B435" i="2" s="1"/>
  <c r="F350" i="2"/>
  <c r="F478" i="2"/>
  <c r="B478" i="2" s="1"/>
  <c r="F626" i="2"/>
  <c r="F489" i="2"/>
  <c r="B489" i="2" s="1"/>
  <c r="F606" i="2"/>
  <c r="F470" i="2"/>
  <c r="B470" i="2" s="1"/>
  <c r="F511" i="2"/>
  <c r="B511" i="2" s="1"/>
  <c r="F614" i="2"/>
  <c r="F772" i="2"/>
  <c r="F689" i="2"/>
  <c r="F848" i="2"/>
  <c r="F661" i="2"/>
  <c r="F892" i="2"/>
  <c r="F777" i="2"/>
  <c r="F905" i="2"/>
  <c r="B155" i="2"/>
  <c r="B245" i="2"/>
  <c r="F452" i="2"/>
  <c r="B452" i="2" s="1"/>
  <c r="F603" i="2"/>
  <c r="B603" i="2" s="1"/>
  <c r="F681" i="2"/>
  <c r="F982" i="2"/>
  <c r="B148" i="2"/>
  <c r="F305" i="2"/>
  <c r="B305" i="2" s="1"/>
  <c r="B142" i="2"/>
  <c r="F770" i="2"/>
  <c r="F308" i="2"/>
  <c r="B308" i="2" s="1"/>
  <c r="F786" i="2"/>
  <c r="F508" i="2"/>
  <c r="B508" i="2" s="1"/>
  <c r="F791" i="2"/>
  <c r="F572" i="2"/>
  <c r="B572" i="2" s="1"/>
  <c r="F787" i="2"/>
  <c r="F604" i="2"/>
  <c r="B52" i="2"/>
  <c r="F428" i="2"/>
  <c r="B428" i="2" s="1"/>
  <c r="B10" i="2"/>
  <c r="B118" i="2"/>
  <c r="B110" i="2"/>
  <c r="B108" i="2"/>
  <c r="F294" i="2"/>
  <c r="B294" i="2" s="1"/>
  <c r="F342" i="2"/>
  <c r="B217" i="2"/>
  <c r="F398" i="2"/>
  <c r="B398" i="2" s="1"/>
  <c r="F434" i="2"/>
  <c r="B434" i="2" s="1"/>
  <c r="F426" i="2"/>
  <c r="B426" i="2" s="1"/>
  <c r="F535" i="2"/>
  <c r="B535" i="2" s="1"/>
  <c r="F471" i="2"/>
  <c r="F590" i="2"/>
  <c r="F732" i="2"/>
  <c r="F481" i="2"/>
  <c r="F598" i="2"/>
  <c r="B598" i="2" s="1"/>
  <c r="F717" i="2"/>
  <c r="F980" i="2"/>
  <c r="F817" i="2"/>
  <c r="F945" i="2"/>
  <c r="F844" i="2"/>
  <c r="F760" i="2"/>
  <c r="F888" i="2"/>
  <c r="B261" i="2"/>
  <c r="F365" i="2"/>
  <c r="B365" i="2" s="1"/>
  <c r="F640" i="2"/>
  <c r="F694" i="2"/>
  <c r="F790" i="2"/>
  <c r="B124" i="2"/>
  <c r="F354" i="2"/>
  <c r="B354" i="2" s="1"/>
  <c r="F402" i="2"/>
  <c r="B402" i="2" s="1"/>
  <c r="F799" i="2"/>
  <c r="F369" i="2"/>
  <c r="B369" i="2" s="1"/>
  <c r="F802" i="2"/>
  <c r="F540" i="2"/>
  <c r="B540" i="2" s="1"/>
  <c r="F855" i="2"/>
  <c r="F620" i="2"/>
  <c r="F851" i="2"/>
  <c r="F660" i="2"/>
  <c r="B96" i="2"/>
  <c r="B170" i="2"/>
  <c r="B67" i="2"/>
  <c r="B176" i="2"/>
  <c r="B169" i="2"/>
  <c r="F307" i="2"/>
  <c r="B307" i="2" s="1"/>
  <c r="F356" i="2"/>
  <c r="B356" i="2" s="1"/>
  <c r="B220" i="2"/>
  <c r="F419" i="2"/>
  <c r="B419" i="2" s="1"/>
  <c r="F450" i="2"/>
  <c r="B450" i="2" s="1"/>
  <c r="F442" i="2"/>
  <c r="B442" i="2" s="1"/>
  <c r="F553" i="2"/>
  <c r="F473" i="2"/>
  <c r="B473" i="2" s="1"/>
  <c r="F594" i="2"/>
  <c r="B594" i="2" s="1"/>
  <c r="F744" i="2"/>
  <c r="F495" i="2"/>
  <c r="B495" i="2" s="1"/>
  <c r="F601" i="2"/>
  <c r="B601" i="2" s="1"/>
  <c r="F733" i="2"/>
  <c r="F976" i="2"/>
  <c r="F832" i="2"/>
  <c r="F960" i="2"/>
  <c r="F860" i="2"/>
  <c r="F761" i="2"/>
  <c r="F889" i="2"/>
  <c r="F325" i="2"/>
  <c r="B229" i="2"/>
  <c r="F734" i="2"/>
  <c r="F439" i="2"/>
  <c r="B439" i="2" s="1"/>
  <c r="F931" i="2"/>
  <c r="F678" i="2"/>
  <c r="F515" i="2"/>
  <c r="B515" i="2" s="1"/>
  <c r="F336" i="2"/>
  <c r="B336" i="2" s="1"/>
  <c r="B127" i="2"/>
  <c r="B133" i="2"/>
  <c r="F758" i="2"/>
  <c r="F571" i="2"/>
  <c r="F440" i="2"/>
  <c r="B440" i="2" s="1"/>
  <c r="B95" i="2"/>
  <c r="B56" i="2"/>
  <c r="F666" i="2"/>
  <c r="F746" i="2"/>
  <c r="F766" i="2"/>
  <c r="F652" i="2"/>
  <c r="F400" i="2"/>
  <c r="B400" i="2" s="1"/>
  <c r="F282" i="2"/>
  <c r="B282" i="2" s="1"/>
  <c r="F845" i="2"/>
  <c r="F867" i="2"/>
  <c r="F615" i="2"/>
  <c r="F501" i="2"/>
  <c r="B501" i="2" s="1"/>
  <c r="B260" i="2"/>
  <c r="B90" i="2"/>
  <c r="F599" i="2"/>
  <c r="B599" i="2" s="1"/>
  <c r="F653" i="2"/>
  <c r="F424" i="2"/>
  <c r="B424" i="2" s="1"/>
  <c r="F397" i="2"/>
  <c r="B397" i="2" s="1"/>
  <c r="B211" i="2"/>
  <c r="B215" i="2"/>
  <c r="F966" i="2"/>
  <c r="F986" i="2"/>
  <c r="F750" i="2"/>
  <c r="F635" i="2"/>
  <c r="F385" i="2"/>
  <c r="B385" i="2" s="1"/>
  <c r="B234" i="2"/>
  <c r="F854" i="2"/>
  <c r="F934" i="2"/>
  <c r="F714" i="2"/>
  <c r="F605" i="2"/>
  <c r="F447" i="2"/>
  <c r="B447" i="2" s="1"/>
  <c r="B36" i="2"/>
  <c r="F829" i="2"/>
  <c r="F742" i="2"/>
  <c r="F672" i="2"/>
  <c r="F399" i="2"/>
  <c r="B399" i="2" s="1"/>
  <c r="F335" i="2"/>
  <c r="B265" i="2"/>
  <c r="F901" i="2"/>
  <c r="F807" i="2"/>
  <c r="F926" i="2"/>
  <c r="F523" i="2"/>
  <c r="B523" i="2" s="1"/>
  <c r="F454" i="2"/>
  <c r="B454" i="2" s="1"/>
  <c r="B272" i="2"/>
  <c r="F309" i="2"/>
  <c r="B309" i="2" s="1"/>
  <c r="F981" i="2"/>
  <c r="F903" i="2"/>
  <c r="F676" i="2"/>
  <c r="F575" i="2"/>
  <c r="B575" i="2" s="1"/>
  <c r="F422" i="2"/>
  <c r="B422" i="2" s="1"/>
  <c r="B8" i="2"/>
  <c r="F933" i="2"/>
  <c r="F710" i="2"/>
  <c r="F608" i="2"/>
  <c r="F332" i="2"/>
  <c r="B332" i="2" s="1"/>
  <c r="F296" i="2"/>
  <c r="B296" i="2" s="1"/>
  <c r="F405" i="2"/>
  <c r="B405" i="2" s="1"/>
  <c r="F773" i="2"/>
  <c r="F774" i="2"/>
  <c r="F910" i="2"/>
  <c r="F491" i="2"/>
  <c r="B491" i="2" s="1"/>
  <c r="F587" i="2"/>
  <c r="B587" i="2" s="1"/>
  <c r="F321" i="2"/>
  <c r="B321" i="2" s="1"/>
  <c r="B231" i="2"/>
  <c r="F719" i="2"/>
  <c r="F474" i="2"/>
  <c r="F472" i="2"/>
  <c r="B472" i="2" s="1"/>
  <c r="B213" i="2"/>
  <c r="F953" i="2"/>
  <c r="F793" i="2"/>
  <c r="F796" i="2"/>
  <c r="F896" i="2"/>
  <c r="F721" i="2"/>
  <c r="F665" i="2"/>
  <c r="F565" i="2"/>
  <c r="B565" i="2" s="1"/>
  <c r="F502" i="2"/>
  <c r="B502" i="2" s="1"/>
  <c r="F574" i="2"/>
  <c r="B574" i="2" s="1"/>
  <c r="F683" i="2"/>
  <c r="F510" i="2"/>
  <c r="B510" i="2" s="1"/>
  <c r="F394" i="2"/>
  <c r="B394" i="2" s="1"/>
  <c r="F374" i="2"/>
  <c r="B374" i="2" s="1"/>
  <c r="F376" i="2"/>
  <c r="B376" i="2" s="1"/>
  <c r="B275" i="2"/>
  <c r="B94" i="2"/>
  <c r="B194" i="2"/>
  <c r="F755" i="2"/>
  <c r="F372" i="2"/>
  <c r="B372" i="2" s="1"/>
  <c r="F859" i="2"/>
  <c r="F765" i="2"/>
  <c r="B266" i="2"/>
  <c r="F972" i="2"/>
  <c r="F852" i="2"/>
  <c r="F654" i="2"/>
  <c r="F411" i="2"/>
  <c r="B411" i="2" s="1"/>
  <c r="B136" i="2"/>
  <c r="B42" i="2"/>
  <c r="F695" i="2"/>
  <c r="F377" i="2"/>
  <c r="B377" i="2" s="1"/>
  <c r="B68" i="2"/>
  <c r="F632" i="2"/>
  <c r="F969" i="2"/>
  <c r="F912" i="2"/>
  <c r="F569" i="2"/>
  <c r="B569" i="2" s="1"/>
  <c r="F700" i="2"/>
  <c r="F406" i="2"/>
  <c r="B406" i="2" s="1"/>
  <c r="B144" i="2"/>
  <c r="B182" i="2"/>
  <c r="F388" i="2"/>
  <c r="B388" i="2" s="1"/>
  <c r="B156" i="2"/>
  <c r="B196" i="2"/>
  <c r="B329" i="2"/>
  <c r="B225" i="2"/>
  <c r="B7" i="2"/>
  <c r="B391" i="2"/>
  <c r="B203" i="2"/>
  <c r="B359" i="2"/>
  <c r="B76" i="2"/>
  <c r="B243" i="2"/>
  <c r="B249" i="2"/>
  <c r="B223" i="2"/>
  <c r="B29" i="2"/>
  <c r="B348" i="2"/>
  <c r="B97" i="2"/>
  <c r="B363" i="2"/>
  <c r="B370" i="2"/>
  <c r="B382" i="2"/>
  <c r="B114" i="2"/>
  <c r="B168" i="2"/>
  <c r="B85" i="2"/>
  <c r="B269" i="2"/>
  <c r="B253" i="2"/>
  <c r="B281" i="2"/>
  <c r="B355" i="2"/>
  <c r="B191" i="2"/>
  <c r="B165" i="2"/>
  <c r="B5" i="2"/>
  <c r="B177" i="2"/>
  <c r="B262" i="2"/>
  <c r="B208" i="2"/>
  <c r="B344" i="2"/>
  <c r="B47" i="2"/>
  <c r="B18" i="2"/>
  <c r="B88" i="2"/>
  <c r="B39" i="2"/>
  <c r="B80" i="2"/>
  <c r="B132" i="2"/>
  <c r="B161" i="2"/>
  <c r="B334" i="2"/>
  <c r="B16" i="2"/>
  <c r="B159" i="2"/>
  <c r="B212" i="2"/>
  <c r="B152" i="2"/>
  <c r="B345" i="2"/>
  <c r="B322" i="2"/>
  <c r="B343" i="2"/>
  <c r="B316" i="2"/>
  <c r="B62" i="2"/>
  <c r="B9" i="2"/>
  <c r="B300" i="2"/>
  <c r="B235" i="2"/>
  <c r="B107" i="2"/>
  <c r="B164" i="2"/>
  <c r="B233" i="2"/>
  <c r="B197" i="2"/>
  <c r="B248" i="2"/>
  <c r="B71" i="2"/>
  <c r="B103" i="2"/>
  <c r="B290" i="2"/>
  <c r="B274" i="2"/>
  <c r="B72" i="2"/>
  <c r="B481" i="2"/>
  <c r="B415" i="2"/>
  <c r="B563" i="2"/>
  <c r="B484" i="2"/>
  <c r="B520" i="2"/>
  <c r="B593" i="2"/>
  <c r="B409" i="2"/>
  <c r="B477" i="2"/>
  <c r="B544" i="2"/>
  <c r="B427" i="2"/>
  <c r="B423" i="2"/>
  <c r="B589" i="2"/>
  <c r="B573" i="2"/>
  <c r="B596" i="2"/>
  <c r="B564" i="2"/>
  <c r="B486" i="2"/>
  <c r="B451" i="2"/>
  <c r="B444" i="2"/>
  <c r="B460" i="2"/>
  <c r="B549" i="2"/>
  <c r="B465" i="2"/>
  <c r="B310" i="2"/>
  <c r="B73" i="2"/>
  <c r="B403" i="2"/>
  <c r="B244" i="2"/>
  <c r="B539" i="2"/>
  <c r="B507" i="2"/>
  <c r="B505" i="2"/>
  <c r="B445" i="2"/>
  <c r="B105" i="2"/>
  <c r="B571" i="2"/>
  <c r="B500" i="2"/>
  <c r="B416" i="2"/>
  <c r="B600" i="2"/>
  <c r="B462" i="2"/>
  <c r="B131" i="2"/>
  <c r="B119" i="2"/>
  <c r="B457" i="2"/>
  <c r="B483" i="2"/>
  <c r="B487" i="2"/>
  <c r="B448" i="2"/>
  <c r="B219" i="2"/>
  <c r="B171" i="2"/>
  <c r="B13" i="2"/>
  <c r="B592" i="2"/>
  <c r="B566" i="2"/>
  <c r="B509" i="2"/>
  <c r="B206" i="2"/>
  <c r="B60" i="2"/>
  <c r="B480" i="2"/>
  <c r="B420" i="2"/>
  <c r="B518" i="2"/>
  <c r="B488" i="2"/>
  <c r="B584" i="2"/>
  <c r="B583" i="2"/>
  <c r="B561" i="2"/>
  <c r="B456" i="2"/>
  <c r="B158" i="2"/>
  <c r="B312" i="2"/>
  <c r="B173" i="2"/>
  <c r="B430" i="2"/>
  <c r="B429" i="2"/>
  <c r="B349" i="2"/>
  <c r="B590" i="2"/>
  <c r="B238" i="2"/>
  <c r="B242" i="2"/>
  <c r="B551" i="2"/>
  <c r="B602" i="2"/>
  <c r="B49" i="2"/>
  <c r="B527" i="2"/>
  <c r="B498" i="2"/>
  <c r="B474" i="2"/>
  <c r="B545" i="2"/>
  <c r="B446" i="2"/>
  <c r="B499" i="2"/>
  <c r="B494" i="2"/>
  <c r="B464" i="2"/>
  <c r="B367" i="2"/>
  <c r="B453" i="2"/>
  <c r="B228" i="2"/>
  <c r="B550" i="2"/>
  <c r="B467" i="2"/>
  <c r="B597" i="2"/>
  <c r="B556" i="2"/>
  <c r="B522" i="2"/>
  <c r="B496" i="2"/>
  <c r="B469" i="2"/>
  <c r="B43" i="2"/>
  <c r="B479" i="2"/>
  <c r="B100" i="2"/>
  <c r="B20" i="2"/>
  <c r="B459" i="2"/>
  <c r="B482" i="2"/>
  <c r="B503" i="2"/>
  <c r="B475" i="2"/>
  <c r="B232" i="2"/>
  <c r="B44" i="2"/>
  <c r="B553" i="2"/>
  <c r="B530" i="2"/>
  <c r="B506" i="2"/>
  <c r="B560" i="2"/>
  <c r="B476" i="2"/>
  <c r="B533" i="2"/>
  <c r="B120" i="2"/>
  <c r="B441" i="2"/>
  <c r="B516" i="2"/>
  <c r="B513" i="2"/>
  <c r="B466" i="2"/>
  <c r="B436" i="2"/>
  <c r="B239" i="2"/>
  <c r="B517" i="2"/>
  <c r="B134" i="2"/>
  <c r="B541" i="2"/>
  <c r="B525" i="2"/>
  <c r="B586" i="2"/>
  <c r="B58" i="2"/>
  <c r="B432" i="2"/>
  <c r="B458" i="2"/>
  <c r="B532" i="2"/>
  <c r="B246" i="2"/>
  <c r="B278" i="2"/>
  <c r="B325" i="2"/>
  <c r="B270" i="2"/>
  <c r="B395" i="2"/>
  <c r="B576" i="2"/>
  <c r="B207" i="2"/>
  <c r="B333" i="2"/>
  <c r="B342" i="2"/>
  <c r="B195" i="2"/>
  <c r="B30" i="2"/>
  <c r="B351" i="2"/>
  <c r="B218" i="2"/>
  <c r="B23" i="2"/>
  <c r="B104" i="2"/>
  <c r="B37" i="2"/>
  <c r="B380" i="2"/>
  <c r="B339" i="2"/>
  <c r="B33" i="2"/>
  <c r="B341" i="2"/>
  <c r="B350" i="2"/>
  <c r="B471" i="2"/>
  <c r="B28" i="2"/>
  <c r="B77" i="2"/>
  <c r="B78" i="2"/>
  <c r="B21" i="2"/>
  <c r="B190" i="2"/>
  <c r="B70" i="2"/>
  <c r="B17" i="2"/>
  <c r="B311" i="2"/>
  <c r="B455" i="2"/>
  <c r="B547" i="2"/>
  <c r="B392" i="2"/>
  <c r="B328" i="2"/>
  <c r="B267" i="2"/>
  <c r="B224" i="2"/>
  <c r="B293" i="2"/>
  <c r="B101" i="2"/>
  <c r="B286" i="2"/>
  <c r="B89" i="2"/>
  <c r="B236" i="2"/>
  <c r="B337" i="2"/>
  <c r="B280" i="2"/>
  <c r="B11" i="2"/>
  <c r="B179" i="2"/>
  <c r="B256" i="2"/>
  <c r="B116" i="2"/>
  <c r="B268" i="2"/>
  <c r="B319" i="2"/>
  <c r="B383" i="2"/>
  <c r="B393" i="2"/>
  <c r="B14" i="2"/>
  <c r="B135" i="2"/>
  <c r="B40" i="2"/>
  <c r="B113" i="2"/>
  <c r="B163" i="2"/>
  <c r="B51" i="2"/>
  <c r="B375" i="2"/>
  <c r="B347" i="2"/>
  <c r="B259" i="2"/>
  <c r="B106" i="2"/>
  <c r="B413" i="2"/>
  <c r="B283" i="2"/>
  <c r="B6" i="2"/>
  <c r="B368" i="2"/>
  <c r="B373" i="2"/>
  <c r="B41" i="2"/>
  <c r="B381" i="2"/>
  <c r="B139" i="2"/>
  <c r="B438" i="2"/>
  <c r="B327" i="2"/>
  <c r="B188" i="2"/>
  <c r="B98" i="2"/>
  <c r="B317" i="2"/>
  <c r="B145" i="2"/>
  <c r="B255" i="2"/>
  <c r="B264" i="2"/>
  <c r="B154" i="2"/>
  <c r="B313" i="2"/>
  <c r="B237" i="2"/>
  <c r="B157" i="2"/>
  <c r="B335" i="2"/>
  <c r="B252" i="2"/>
  <c r="B86" i="2"/>
  <c r="B128" i="2"/>
  <c r="B552" i="2"/>
  <c r="B258" i="2"/>
  <c r="B174" i="2"/>
  <c r="B82" i="2"/>
  <c r="B19" i="2"/>
  <c r="B289" i="2"/>
  <c r="B129" i="2"/>
  <c r="B390" i="2"/>
  <c r="B314" i="2"/>
  <c r="B250" i="2"/>
  <c r="B167" i="2"/>
  <c r="B63" i="2"/>
  <c r="B301" i="2"/>
  <c r="B75" i="2"/>
  <c r="B178" i="2"/>
  <c r="B46" i="2"/>
  <c r="B318" i="2"/>
  <c r="B297" i="2"/>
  <c r="B54" i="2"/>
  <c r="B591" i="2"/>
  <c r="B66" i="2"/>
  <c r="B193" i="2"/>
  <c r="B528" i="2"/>
  <c r="B65" i="2"/>
  <c r="B61" i="2"/>
  <c r="B361" i="2"/>
  <c r="B285" i="2"/>
  <c r="B524" i="2"/>
  <c r="B298" i="2"/>
  <c r="B247" i="2"/>
  <c r="B288" i="2"/>
  <c r="R165" i="1"/>
  <c r="R84" i="1"/>
  <c r="R59" i="1"/>
  <c r="R288" i="1"/>
  <c r="R270" i="1"/>
  <c r="R37" i="1"/>
  <c r="R231" i="1"/>
  <c r="R67" i="1"/>
  <c r="R61" i="1"/>
  <c r="R56" i="1"/>
  <c r="R264" i="1"/>
  <c r="R5" i="1"/>
  <c r="R299" i="1"/>
  <c r="R273" i="1"/>
  <c r="R257" i="1"/>
  <c r="R170" i="1"/>
  <c r="R11" i="1"/>
  <c r="R241" i="1"/>
  <c r="R146" i="1"/>
  <c r="R120" i="1"/>
  <c r="R93" i="1"/>
  <c r="R294" i="1"/>
  <c r="R182" i="1"/>
  <c r="R286" i="1"/>
  <c r="T286" i="1" s="1"/>
  <c r="R284" i="1"/>
  <c r="R71" i="1"/>
  <c r="R95" i="1"/>
  <c r="R121" i="1"/>
  <c r="R172" i="1"/>
  <c r="R188" i="1"/>
  <c r="R108" i="1"/>
  <c r="R122" i="1"/>
  <c r="R75" i="1"/>
  <c r="R114" i="1"/>
  <c r="R140" i="1"/>
  <c r="R298" i="1"/>
  <c r="T298" i="1" s="1"/>
  <c r="R55" i="1"/>
  <c r="R173" i="1"/>
  <c r="R74" i="1"/>
  <c r="R228" i="1"/>
  <c r="R22" i="1"/>
  <c r="R195" i="1"/>
  <c r="R28" i="1"/>
  <c r="R246" i="1"/>
  <c r="R147" i="1"/>
  <c r="R109" i="1"/>
  <c r="R248" i="1"/>
  <c r="R282" i="1"/>
  <c r="R157" i="1"/>
  <c r="R83" i="1"/>
  <c r="R16" i="1"/>
  <c r="R105" i="1"/>
  <c r="R187" i="1"/>
  <c r="R99" i="1"/>
  <c r="R128" i="1"/>
  <c r="R76" i="1"/>
  <c r="R64" i="1"/>
  <c r="R309" i="1"/>
  <c r="R271" i="1"/>
  <c r="R212" i="1"/>
  <c r="R52" i="1"/>
  <c r="R139" i="1"/>
  <c r="R131" i="1"/>
  <c r="R289" i="1"/>
  <c r="R49" i="1"/>
  <c r="R166" i="1"/>
  <c r="R20" i="1"/>
  <c r="R45" i="1"/>
  <c r="R213" i="1"/>
  <c r="R50" i="1"/>
  <c r="R24" i="1"/>
  <c r="R308" i="1"/>
  <c r="R287" i="1"/>
  <c r="R268" i="1"/>
  <c r="T268" i="1" s="1"/>
  <c r="R27" i="1"/>
  <c r="R104" i="1"/>
  <c r="R263" i="1"/>
  <c r="T263" i="1" s="1"/>
  <c r="R205" i="1"/>
  <c r="R235" i="1"/>
  <c r="R78" i="1"/>
  <c r="R290" i="1"/>
  <c r="R223" i="1"/>
  <c r="R175" i="1"/>
  <c r="R169" i="1"/>
  <c r="R238" i="1"/>
  <c r="R29" i="1"/>
  <c r="R9" i="1"/>
  <c r="R224" i="1"/>
  <c r="R206" i="1"/>
  <c r="R300" i="1"/>
  <c r="R272" i="1"/>
  <c r="R46" i="1"/>
  <c r="R208" i="1"/>
  <c r="R276" i="1"/>
  <c r="T276" i="1" s="1"/>
  <c r="R219" i="1"/>
  <c r="R36" i="1"/>
  <c r="R113" i="1"/>
  <c r="R233" i="1"/>
  <c r="R89" i="1"/>
  <c r="R234" i="1"/>
  <c r="R43" i="1"/>
  <c r="R230" i="1"/>
  <c r="R201" i="1"/>
  <c r="R73" i="1"/>
  <c r="R277" i="1"/>
  <c r="R106" i="1"/>
  <c r="R293" i="1"/>
  <c r="R269" i="1"/>
  <c r="T269" i="1" s="1"/>
  <c r="R313" i="1"/>
  <c r="R70" i="1"/>
  <c r="R66" i="1"/>
  <c r="R33" i="1"/>
  <c r="R123" i="1"/>
  <c r="R163" i="1"/>
  <c r="R215" i="1"/>
  <c r="R160" i="1"/>
  <c r="R311" i="1"/>
  <c r="T311" i="1" s="1"/>
  <c r="R158" i="1"/>
  <c r="R312" i="1"/>
  <c r="R19" i="1"/>
  <c r="R255" i="1"/>
  <c r="R54" i="1"/>
  <c r="R247" i="1"/>
  <c r="R251" i="1"/>
  <c r="R32" i="1"/>
  <c r="R253" i="1"/>
  <c r="R306" i="1"/>
  <c r="R256" i="1"/>
  <c r="R200" i="1"/>
  <c r="R107" i="1"/>
  <c r="R259" i="1"/>
  <c r="R174" i="1"/>
  <c r="R155" i="1"/>
  <c r="R101" i="1"/>
  <c r="R142" i="1"/>
  <c r="R242" i="1"/>
  <c r="R65" i="1"/>
  <c r="R184" i="1"/>
  <c r="R292" i="1"/>
  <c r="R197" i="1"/>
  <c r="R180" i="1"/>
  <c r="R86" i="1"/>
  <c r="R47" i="1"/>
  <c r="R305" i="1"/>
  <c r="T305" i="1" s="1"/>
  <c r="R132" i="1"/>
  <c r="R133" i="1"/>
  <c r="R245" i="1"/>
  <c r="R35" i="1"/>
  <c r="R261" i="1"/>
  <c r="R159" i="1"/>
  <c r="R62" i="1"/>
  <c r="R143" i="1"/>
  <c r="R266" i="1"/>
  <c r="R291" i="1"/>
  <c r="R127" i="1"/>
  <c r="R214" i="1"/>
  <c r="R274" i="1"/>
  <c r="R154" i="1"/>
  <c r="R225" i="1"/>
  <c r="R207" i="1"/>
  <c r="R217" i="1"/>
  <c r="R25" i="1"/>
  <c r="R229" i="1"/>
  <c r="R226" i="1"/>
  <c r="R60" i="1"/>
  <c r="R164" i="1"/>
  <c r="R10" i="1"/>
  <c r="R176" i="1"/>
  <c r="T271" i="1" l="1"/>
  <c r="T264" i="1"/>
  <c r="T265" i="1"/>
  <c r="T266" i="1"/>
  <c r="T267" i="1"/>
  <c r="T261" i="1"/>
  <c r="T262" i="1"/>
  <c r="T270" i="1"/>
  <c r="T272" i="1"/>
  <c r="T293" i="1"/>
  <c r="T288" i="1"/>
  <c r="T299" i="1"/>
  <c r="T312" i="1"/>
  <c r="T289" i="1"/>
  <c r="T307" i="1"/>
  <c r="T306" i="1"/>
  <c r="T290" i="1"/>
  <c r="T283" i="1"/>
  <c r="T282" i="1"/>
  <c r="T295" i="1"/>
  <c r="T294" i="1"/>
  <c r="T291" i="1"/>
  <c r="T292" i="1"/>
  <c r="T300" i="1"/>
  <c r="T301" i="1"/>
  <c r="T287" i="1"/>
  <c r="T310" i="1"/>
  <c r="T309" i="1"/>
  <c r="T284" i="1"/>
  <c r="T285" i="1"/>
  <c r="T273" i="1"/>
  <c r="T275" i="1"/>
  <c r="T274" i="1"/>
  <c r="T314" i="1"/>
  <c r="T313" i="1"/>
  <c r="T278" i="1"/>
  <c r="T277" i="1"/>
  <c r="T308" i="1"/>
  <c r="U976" i="2" l="1"/>
  <c r="U872" i="2"/>
  <c r="U824" i="2"/>
  <c r="U808" i="2"/>
  <c r="U784" i="2"/>
  <c r="U760" i="2"/>
  <c r="U744" i="2"/>
  <c r="U728" i="2"/>
  <c r="U696" i="2"/>
  <c r="U664" i="2"/>
  <c r="U648" i="2"/>
  <c r="U624" i="2"/>
  <c r="U936" i="2"/>
  <c r="U912" i="2"/>
  <c r="U880" i="2"/>
  <c r="U840" i="2"/>
  <c r="U816" i="2"/>
  <c r="U792" i="2"/>
  <c r="U776" i="2"/>
  <c r="U752" i="2"/>
  <c r="U720" i="2"/>
  <c r="U712" i="2"/>
  <c r="U680" i="2"/>
  <c r="U656" i="2"/>
  <c r="U632" i="2"/>
  <c r="U616" i="2"/>
  <c r="U987" i="2"/>
  <c r="U979" i="2"/>
  <c r="U971" i="2"/>
  <c r="U963" i="2"/>
  <c r="U955" i="2"/>
  <c r="U947" i="2"/>
  <c r="U939" i="2"/>
  <c r="U931" i="2"/>
  <c r="U923" i="2"/>
  <c r="U915" i="2"/>
  <c r="U907" i="2"/>
  <c r="U899" i="2"/>
  <c r="U891" i="2"/>
  <c r="U883" i="2"/>
  <c r="U875" i="2"/>
  <c r="U867" i="2"/>
  <c r="U859" i="2"/>
  <c r="U851" i="2"/>
  <c r="U843" i="2"/>
  <c r="U835" i="2"/>
  <c r="U827" i="2"/>
  <c r="U819" i="2"/>
  <c r="U811" i="2"/>
  <c r="U803" i="2"/>
  <c r="U795" i="2"/>
  <c r="U787" i="2"/>
  <c r="U779" i="2"/>
  <c r="U771" i="2"/>
  <c r="U763" i="2"/>
  <c r="U755" i="2"/>
  <c r="U747" i="2"/>
  <c r="U739" i="2"/>
  <c r="U723" i="2"/>
  <c r="U715" i="2"/>
  <c r="U707" i="2"/>
  <c r="U699" i="2"/>
  <c r="U691" i="2"/>
  <c r="U683" i="2"/>
  <c r="U675" i="2"/>
  <c r="U667" i="2"/>
  <c r="U659" i="2"/>
  <c r="U651" i="2"/>
  <c r="U643" i="2"/>
  <c r="U635" i="2"/>
  <c r="U992" i="2"/>
  <c r="U960" i="2"/>
  <c r="U952" i="2"/>
  <c r="U944" i="2"/>
  <c r="U928" i="2"/>
  <c r="U896" i="2"/>
  <c r="U888" i="2"/>
  <c r="U864" i="2"/>
  <c r="U856" i="2"/>
  <c r="U848" i="2"/>
  <c r="U832" i="2"/>
  <c r="U800" i="2"/>
  <c r="U768" i="2"/>
  <c r="U736" i="2"/>
  <c r="U704" i="2"/>
  <c r="U688" i="2"/>
  <c r="U640" i="2"/>
  <c r="U608" i="2"/>
  <c r="U982" i="2"/>
  <c r="U958" i="2"/>
  <c r="U942" i="2"/>
  <c r="U934" i="2"/>
  <c r="U910" i="2"/>
  <c r="U894" i="2"/>
  <c r="U886" i="2"/>
  <c r="U870" i="2"/>
  <c r="U838" i="2"/>
  <c r="U814" i="2"/>
  <c r="U806" i="2"/>
  <c r="U782" i="2"/>
  <c r="U774" i="2"/>
  <c r="U758" i="2"/>
  <c r="U734" i="2"/>
  <c r="U718" i="2"/>
  <c r="U710" i="2"/>
  <c r="U670" i="2"/>
  <c r="U662" i="2"/>
  <c r="U646" i="2"/>
  <c r="U630" i="2"/>
  <c r="U614" i="2"/>
  <c r="U672" i="2"/>
  <c r="U990" i="2"/>
  <c r="U974" i="2"/>
  <c r="U966" i="2"/>
  <c r="U950" i="2"/>
  <c r="U926" i="2"/>
  <c r="U918" i="2"/>
  <c r="U902" i="2"/>
  <c r="U878" i="2"/>
  <c r="U862" i="2"/>
  <c r="U854" i="2"/>
  <c r="U846" i="2"/>
  <c r="U830" i="2"/>
  <c r="U822" i="2"/>
  <c r="U798" i="2"/>
  <c r="U790" i="2"/>
  <c r="U766" i="2"/>
  <c r="U750" i="2"/>
  <c r="U742" i="2"/>
  <c r="U726" i="2"/>
  <c r="U702" i="2"/>
  <c r="U694" i="2"/>
  <c r="U686" i="2"/>
  <c r="U678" i="2"/>
  <c r="U654" i="2"/>
  <c r="U638" i="2"/>
  <c r="U622" i="2"/>
  <c r="U606" i="2"/>
  <c r="U627" i="2"/>
  <c r="U619" i="2"/>
  <c r="U611" i="2"/>
  <c r="U4" i="2"/>
  <c r="U731" i="2"/>
  <c r="U983" i="2"/>
  <c r="U975" i="2"/>
  <c r="U959" i="2"/>
  <c r="U943" i="2"/>
  <c r="U927" i="2"/>
  <c r="U911" i="2"/>
  <c r="V911" i="2" s="1"/>
  <c r="U895" i="2"/>
  <c r="U879" i="2"/>
  <c r="U863" i="2"/>
  <c r="U847" i="2"/>
  <c r="U831" i="2"/>
  <c r="U823" i="2"/>
  <c r="U815" i="2"/>
  <c r="U799" i="2"/>
  <c r="U791" i="2"/>
  <c r="U775" i="2"/>
  <c r="U751" i="2"/>
  <c r="U727" i="2"/>
  <c r="U711" i="2"/>
  <c r="U703" i="2"/>
  <c r="U695" i="2"/>
  <c r="U687" i="2"/>
  <c r="U679" i="2"/>
  <c r="U671" i="2"/>
  <c r="U663" i="2"/>
  <c r="U655" i="2"/>
  <c r="U647" i="2"/>
  <c r="U639" i="2"/>
  <c r="U631" i="2"/>
  <c r="U623" i="2"/>
  <c r="U615" i="2"/>
  <c r="U607" i="2"/>
  <c r="U984" i="2"/>
  <c r="U920" i="2"/>
  <c r="U986" i="2"/>
  <c r="U978" i="2"/>
  <c r="U970" i="2"/>
  <c r="U962" i="2"/>
  <c r="U954" i="2"/>
  <c r="U946" i="2"/>
  <c r="U938" i="2"/>
  <c r="U930" i="2"/>
  <c r="U922" i="2"/>
  <c r="U914" i="2"/>
  <c r="U906" i="2"/>
  <c r="U898" i="2"/>
  <c r="U890" i="2"/>
  <c r="U882" i="2"/>
  <c r="U874" i="2"/>
  <c r="U866" i="2"/>
  <c r="V867" i="2" s="1"/>
  <c r="U858" i="2"/>
  <c r="U850" i="2"/>
  <c r="U842" i="2"/>
  <c r="U834" i="2"/>
  <c r="U826" i="2"/>
  <c r="U818" i="2"/>
  <c r="U810" i="2"/>
  <c r="U802" i="2"/>
  <c r="U794" i="2"/>
  <c r="U786" i="2"/>
  <c r="U778" i="2"/>
  <c r="U770" i="2"/>
  <c r="U762" i="2"/>
  <c r="U754" i="2"/>
  <c r="U746" i="2"/>
  <c r="U738" i="2"/>
  <c r="U730" i="2"/>
  <c r="U722" i="2"/>
  <c r="U714" i="2"/>
  <c r="U706" i="2"/>
  <c r="U698" i="2"/>
  <c r="U690" i="2"/>
  <c r="U682" i="2"/>
  <c r="U674" i="2"/>
  <c r="U666" i="2"/>
  <c r="U658" i="2"/>
  <c r="U650" i="2"/>
  <c r="U642" i="2"/>
  <c r="U634" i="2"/>
  <c r="U626" i="2"/>
  <c r="U618" i="2"/>
  <c r="U610" i="2"/>
  <c r="U968" i="2"/>
  <c r="U904" i="2"/>
  <c r="U991" i="2"/>
  <c r="V992" i="2" s="1"/>
  <c r="U967" i="2"/>
  <c r="U951" i="2"/>
  <c r="U935" i="2"/>
  <c r="U919" i="2"/>
  <c r="U903" i="2"/>
  <c r="U887" i="2"/>
  <c r="U871" i="2"/>
  <c r="U855" i="2"/>
  <c r="U839" i="2"/>
  <c r="U807" i="2"/>
  <c r="U783" i="2"/>
  <c r="U767" i="2"/>
  <c r="U759" i="2"/>
  <c r="U743" i="2"/>
  <c r="U735" i="2"/>
  <c r="U719" i="2"/>
  <c r="U989" i="2"/>
  <c r="U985" i="2"/>
  <c r="U981" i="2"/>
  <c r="U977" i="2"/>
  <c r="U973" i="2"/>
  <c r="U969" i="2"/>
  <c r="U965" i="2"/>
  <c r="U961" i="2"/>
  <c r="U957" i="2"/>
  <c r="U953" i="2"/>
  <c r="U949" i="2"/>
  <c r="U945" i="2"/>
  <c r="U941" i="2"/>
  <c r="U937" i="2"/>
  <c r="U933" i="2"/>
  <c r="U929" i="2"/>
  <c r="U925" i="2"/>
  <c r="U921" i="2"/>
  <c r="U917" i="2"/>
  <c r="U913" i="2"/>
  <c r="U909" i="2"/>
  <c r="U905" i="2"/>
  <c r="U901" i="2"/>
  <c r="U897" i="2"/>
  <c r="U893" i="2"/>
  <c r="U889" i="2"/>
  <c r="U885" i="2"/>
  <c r="U881" i="2"/>
  <c r="U877" i="2"/>
  <c r="U873" i="2"/>
  <c r="U869" i="2"/>
  <c r="U865" i="2"/>
  <c r="U861" i="2"/>
  <c r="U857" i="2"/>
  <c r="U853" i="2"/>
  <c r="U849" i="2"/>
  <c r="U845" i="2"/>
  <c r="U841" i="2"/>
  <c r="U837" i="2"/>
  <c r="U833" i="2"/>
  <c r="U829" i="2"/>
  <c r="U825" i="2"/>
  <c r="U821" i="2"/>
  <c r="U817" i="2"/>
  <c r="U813" i="2"/>
  <c r="U809" i="2"/>
  <c r="U805" i="2"/>
  <c r="U801" i="2"/>
  <c r="U797" i="2"/>
  <c r="U793" i="2"/>
  <c r="U789" i="2"/>
  <c r="U785" i="2"/>
  <c r="U781" i="2"/>
  <c r="U777" i="2"/>
  <c r="U773" i="2"/>
  <c r="U769" i="2"/>
  <c r="U765" i="2"/>
  <c r="U761" i="2"/>
  <c r="U757" i="2"/>
  <c r="U753" i="2"/>
  <c r="U749" i="2"/>
  <c r="U745" i="2"/>
  <c r="U741" i="2"/>
  <c r="U737" i="2"/>
  <c r="U733" i="2"/>
  <c r="U729" i="2"/>
  <c r="U725" i="2"/>
  <c r="U721" i="2"/>
  <c r="U717" i="2"/>
  <c r="U713" i="2"/>
  <c r="U709" i="2"/>
  <c r="U705" i="2"/>
  <c r="U701" i="2"/>
  <c r="U697" i="2"/>
  <c r="U693" i="2"/>
  <c r="U689" i="2"/>
  <c r="U685" i="2"/>
  <c r="U681" i="2"/>
  <c r="U677" i="2"/>
  <c r="U673" i="2"/>
  <c r="U669" i="2"/>
  <c r="U665" i="2"/>
  <c r="U988" i="2"/>
  <c r="U980" i="2"/>
  <c r="U972" i="2"/>
  <c r="U964" i="2"/>
  <c r="U956" i="2"/>
  <c r="U948" i="2"/>
  <c r="U940" i="2"/>
  <c r="U932" i="2"/>
  <c r="U924" i="2"/>
  <c r="U916" i="2"/>
  <c r="U908" i="2"/>
  <c r="U900" i="2"/>
  <c r="U892" i="2"/>
  <c r="U884" i="2"/>
  <c r="U876" i="2"/>
  <c r="U868" i="2"/>
  <c r="U860" i="2"/>
  <c r="U852" i="2"/>
  <c r="U844" i="2"/>
  <c r="U836" i="2"/>
  <c r="U828" i="2"/>
  <c r="U820" i="2"/>
  <c r="U812" i="2"/>
  <c r="U804" i="2"/>
  <c r="U796" i="2"/>
  <c r="U788" i="2"/>
  <c r="U780" i="2"/>
  <c r="U772" i="2"/>
  <c r="U764" i="2"/>
  <c r="U756" i="2"/>
  <c r="U748" i="2"/>
  <c r="U740" i="2"/>
  <c r="U732" i="2"/>
  <c r="U724" i="2"/>
  <c r="U716" i="2"/>
  <c r="U708" i="2"/>
  <c r="U700" i="2"/>
  <c r="U692" i="2"/>
  <c r="U684" i="2"/>
  <c r="U676" i="2"/>
  <c r="U668" i="2"/>
  <c r="U660" i="2"/>
  <c r="U652" i="2"/>
  <c r="U644" i="2"/>
  <c r="U636" i="2"/>
  <c r="U628" i="2"/>
  <c r="U620" i="2"/>
  <c r="U612" i="2"/>
  <c r="U604" i="2"/>
  <c r="U661" i="2"/>
  <c r="U657" i="2"/>
  <c r="U653" i="2"/>
  <c r="U649" i="2"/>
  <c r="U645" i="2"/>
  <c r="U641" i="2"/>
  <c r="U637" i="2"/>
  <c r="U633" i="2"/>
  <c r="U629" i="2"/>
  <c r="U625" i="2"/>
  <c r="U621" i="2"/>
  <c r="U617" i="2"/>
  <c r="U613" i="2"/>
  <c r="U609" i="2"/>
  <c r="U605" i="2"/>
  <c r="V845" i="2" l="1"/>
  <c r="V877" i="2"/>
  <c r="V858" i="2"/>
  <c r="V906" i="2"/>
  <c r="V806" i="2"/>
  <c r="V620" i="2"/>
  <c r="V668" i="2"/>
  <c r="V953" i="2"/>
  <c r="V847" i="2"/>
  <c r="V962" i="2"/>
  <c r="V958" i="2"/>
  <c r="V854" i="2"/>
  <c r="V942" i="2"/>
  <c r="V779" i="2"/>
  <c r="V811" i="2"/>
  <c r="V907" i="2"/>
  <c r="V743" i="2"/>
  <c r="V742" i="2"/>
  <c r="V957" i="2"/>
  <c r="V973" i="2"/>
  <c r="V843" i="2"/>
  <c r="V969" i="2"/>
  <c r="V987" i="2"/>
  <c r="V966" i="2"/>
  <c r="V931" i="2"/>
  <c r="V889" i="2"/>
  <c r="V832" i="2"/>
  <c r="V791" i="2"/>
  <c r="V945" i="2"/>
  <c r="V651" i="2"/>
  <c r="V683" i="2"/>
  <c r="V715" i="2"/>
  <c r="V884" i="2"/>
  <c r="V880" i="2"/>
  <c r="V949" i="2"/>
  <c r="V755" i="2"/>
  <c r="V731" i="2"/>
  <c r="V886" i="2"/>
  <c r="V934" i="2"/>
  <c r="V982" i="2"/>
  <c r="V863" i="2"/>
  <c r="V974" i="2"/>
  <c r="V857" i="2"/>
  <c r="V865" i="2"/>
  <c r="V828" i="2"/>
  <c r="V834" i="2"/>
  <c r="V912" i="2"/>
  <c r="V985" i="2"/>
  <c r="V703" i="2"/>
  <c r="V849" i="2"/>
  <c r="V881" i="2"/>
  <c r="V897" i="2"/>
  <c r="V866" i="2"/>
  <c r="V951" i="2"/>
  <c r="V652" i="2"/>
  <c r="V708" i="2"/>
  <c r="V764" i="2"/>
  <c r="V788" i="2"/>
  <c r="V812" i="2"/>
  <c r="V898" i="2"/>
  <c r="V978" i="2"/>
  <c r="V940" i="2"/>
  <c r="V930" i="2"/>
  <c r="V839" i="2"/>
  <c r="V873" i="2"/>
  <c r="V787" i="2"/>
  <c r="V944" i="2"/>
  <c r="V960" i="2"/>
  <c r="V848" i="2"/>
  <c r="V896" i="2"/>
  <c r="V946" i="2"/>
  <c r="V977" i="2"/>
  <c r="V837" i="2"/>
  <c r="V623" i="2"/>
  <c r="V713" i="2"/>
  <c r="V678" i="2"/>
  <c r="V915" i="2"/>
  <c r="V851" i="2"/>
  <c r="V627" i="2"/>
  <c r="V794" i="2"/>
  <c r="V803" i="2"/>
  <c r="V892" i="2"/>
  <c r="V893" i="2"/>
  <c r="V902" i="2"/>
  <c r="V903" i="2"/>
  <c r="V631" i="2"/>
  <c r="V647" i="2"/>
  <c r="V687" i="2"/>
  <c r="V815" i="2"/>
  <c r="V612" i="2"/>
  <c r="V644" i="2"/>
  <c r="V684" i="2"/>
  <c r="V716" i="2"/>
  <c r="V740" i="2"/>
  <c r="V829" i="2"/>
  <c r="V841" i="2"/>
  <c r="V922" i="2"/>
  <c r="V630" i="2"/>
  <c r="V861" i="2"/>
  <c r="V862" i="2"/>
  <c r="V663" i="2"/>
  <c r="V679" i="2"/>
  <c r="V717" i="2"/>
  <c r="V781" i="2"/>
  <c r="V782" i="2"/>
  <c r="V899" i="2"/>
  <c r="V937" i="2"/>
  <c r="V963" i="2"/>
  <c r="V874" i="2"/>
  <c r="V923" i="2"/>
  <c r="V695" i="2"/>
  <c r="V711" i="2"/>
  <c r="V735" i="2"/>
  <c r="V823" i="2"/>
  <c r="V754" i="2"/>
  <c r="V725" i="2"/>
  <c r="V904" i="2"/>
  <c r="V927" i="2"/>
  <c r="V895" i="2"/>
  <c r="V718" i="2"/>
  <c r="V830" i="2"/>
  <c r="V988" i="2"/>
  <c r="V943" i="2"/>
  <c r="V959" i="2"/>
  <c r="V885" i="2"/>
  <c r="V956" i="2"/>
  <c r="V925" i="2"/>
  <c r="V655" i="2"/>
  <c r="V727" i="2"/>
  <c r="V710" i="2"/>
  <c r="V774" i="2"/>
  <c r="V632" i="2"/>
  <c r="V814" i="2"/>
  <c r="V664" i="2"/>
  <c r="V736" i="2"/>
  <c r="V753" i="2"/>
  <c r="V933" i="2"/>
  <c r="V776" i="2"/>
  <c r="V785" i="2"/>
  <c r="V800" i="2"/>
  <c r="V817" i="2"/>
  <c r="V653" i="2"/>
  <c r="V777" i="2"/>
  <c r="V789" i="2"/>
  <c r="V810" i="2"/>
  <c r="V747" i="2"/>
  <c r="V935" i="2"/>
  <c r="V852" i="2"/>
  <c r="V870" i="2"/>
  <c r="V607" i="2"/>
  <c r="V665" i="2"/>
  <c r="V697" i="2"/>
  <c r="V729" i="2"/>
  <c r="V761" i="2"/>
  <c r="V604" i="2"/>
  <c r="V628" i="2"/>
  <c r="V793" i="2"/>
  <c r="V636" i="2"/>
  <c r="V660" i="2"/>
  <c r="V825" i="2"/>
  <c r="V676" i="2"/>
  <c r="V692" i="2"/>
  <c r="V700" i="2"/>
  <c r="V724" i="2"/>
  <c r="V732" i="2"/>
  <c r="V748" i="2"/>
  <c r="V921" i="2"/>
  <c r="V772" i="2"/>
  <c r="V780" i="2"/>
  <c r="V796" i="2"/>
  <c r="V901" i="2"/>
  <c r="V646" i="2"/>
  <c r="V786" i="2"/>
  <c r="V635" i="2"/>
  <c r="V667" i="2"/>
  <c r="V617" i="2"/>
  <c r="V629" i="2"/>
  <c r="V685" i="2"/>
  <c r="V745" i="2"/>
  <c r="V757" i="2"/>
  <c r="V813" i="2"/>
  <c r="V850" i="2"/>
  <c r="V952" i="2"/>
  <c r="V626" i="2"/>
  <c r="V650" i="2"/>
  <c r="V666" i="2"/>
  <c r="V698" i="2"/>
  <c r="V872" i="2"/>
  <c r="V883" i="2"/>
  <c r="V918" i="2"/>
  <c r="V859" i="2"/>
  <c r="V954" i="2"/>
  <c r="V694" i="2"/>
  <c r="V822" i="2"/>
  <c r="V928" i="2"/>
  <c r="V890" i="2"/>
  <c r="V618" i="2"/>
  <c r="V649" i="2"/>
  <c r="V860" i="2"/>
  <c r="V856" i="2"/>
  <c r="V894" i="2"/>
  <c r="V633" i="2"/>
  <c r="V891" i="2"/>
  <c r="V690" i="2"/>
  <c r="V661" i="2"/>
  <c r="V818" i="2"/>
  <c r="V983" i="2"/>
  <c r="V919" i="2"/>
  <c r="V887" i="2"/>
  <c r="V971" i="2"/>
  <c r="V622" i="2"/>
  <c r="V654" i="2"/>
  <c r="V955" i="2"/>
  <c r="V909" i="2"/>
  <c r="V615" i="2"/>
  <c r="V783" i="2"/>
  <c r="V726" i="2"/>
  <c r="V758" i="2"/>
  <c r="V625" i="2"/>
  <c r="V790" i="2"/>
  <c r="V657" i="2"/>
  <c r="V689" i="2"/>
  <c r="V712" i="2"/>
  <c r="V721" i="2"/>
  <c r="V722" i="2"/>
  <c r="V621" i="2"/>
  <c r="V681" i="2"/>
  <c r="V693" i="2"/>
  <c r="V749" i="2"/>
  <c r="V809" i="2"/>
  <c r="V821" i="2"/>
  <c r="V941" i="2"/>
  <c r="V948" i="2"/>
  <c r="V610" i="2"/>
  <c r="V634" i="2"/>
  <c r="V658" i="2"/>
  <c r="V682" i="2"/>
  <c r="V714" i="2"/>
  <c r="V914" i="2"/>
  <c r="V976" i="2"/>
  <c r="V855" i="2"/>
  <c r="V842" i="2"/>
  <c r="V878" i="2"/>
  <c r="V961" i="2"/>
  <c r="V910" i="2"/>
  <c r="V950" i="2"/>
  <c r="V864" i="2"/>
  <c r="V869" i="2"/>
  <c r="V908" i="2"/>
  <c r="V619" i="2"/>
  <c r="V723" i="2"/>
  <c r="V795" i="2"/>
  <c r="V671" i="2"/>
  <c r="V751" i="2"/>
  <c r="V767" i="2"/>
  <c r="V807" i="2"/>
  <c r="V706" i="2"/>
  <c r="V770" i="2"/>
  <c r="V605" i="2"/>
  <c r="V669" i="2"/>
  <c r="V733" i="2"/>
  <c r="V797" i="2"/>
  <c r="V990" i="2"/>
  <c r="V846" i="2"/>
  <c r="V730" i="2"/>
  <c r="V762" i="2"/>
  <c r="V926" i="2"/>
  <c r="V868" i="2"/>
  <c r="V840" i="2"/>
  <c r="V833" i="2"/>
  <c r="V639" i="2"/>
  <c r="V719" i="2"/>
  <c r="V759" i="2"/>
  <c r="V775" i="2"/>
  <c r="V799" i="2"/>
  <c r="V642" i="2"/>
  <c r="V674" i="2"/>
  <c r="V738" i="2"/>
  <c r="V802" i="2"/>
  <c r="V826" i="2"/>
  <c r="V637" i="2"/>
  <c r="V701" i="2"/>
  <c r="V765" i="2"/>
  <c r="V819" i="2"/>
  <c r="V968" i="2"/>
  <c r="V939" i="2"/>
  <c r="V836" i="2"/>
  <c r="V980" i="2"/>
  <c r="V746" i="2"/>
  <c r="V778" i="2"/>
  <c r="V947" i="2"/>
  <c r="V913" i="2"/>
  <c r="V882" i="2"/>
  <c r="V979" i="2"/>
  <c r="V835" i="2"/>
  <c r="V879" i="2"/>
  <c r="V986" i="2"/>
  <c r="V975" i="2"/>
  <c r="V916" i="2"/>
  <c r="V964" i="2"/>
  <c r="V844" i="2"/>
  <c r="V900" i="2"/>
  <c r="V920" i="2"/>
  <c r="V853" i="2"/>
  <c r="V686" i="2"/>
  <c r="V750" i="2"/>
  <c r="V707" i="2"/>
  <c r="V936" i="2"/>
  <c r="V888" i="2"/>
  <c r="V831" i="2"/>
  <c r="V967" i="2"/>
  <c r="V905" i="2"/>
  <c r="V972" i="2"/>
  <c r="V938" i="2"/>
  <c r="V924" i="2"/>
  <c r="V871" i="2"/>
  <c r="V991" i="2"/>
  <c r="V917" i="2"/>
  <c r="V611" i="2"/>
  <c r="V643" i="2"/>
  <c r="V675" i="2"/>
  <c r="V699" i="2"/>
  <c r="V763" i="2"/>
  <c r="V827" i="2"/>
  <c r="V756" i="2"/>
  <c r="V804" i="2"/>
  <c r="V820" i="2"/>
  <c r="V739" i="2"/>
  <c r="V613" i="2"/>
  <c r="V645" i="2"/>
  <c r="V677" i="2"/>
  <c r="V709" i="2"/>
  <c r="V741" i="2"/>
  <c r="V773" i="2"/>
  <c r="V805" i="2"/>
  <c r="V691" i="2"/>
  <c r="V932" i="2"/>
  <c r="V876" i="2"/>
  <c r="V614" i="2"/>
  <c r="V670" i="2"/>
  <c r="V734" i="2"/>
  <c r="V798" i="2"/>
  <c r="V970" i="2"/>
  <c r="V771" i="2"/>
  <c r="V838" i="2"/>
  <c r="V638" i="2"/>
  <c r="V875" i="2"/>
  <c r="V929" i="2"/>
  <c r="V984" i="2"/>
  <c r="V965" i="2"/>
  <c r="V659" i="2"/>
  <c r="V608" i="2"/>
  <c r="V616" i="2"/>
  <c r="V624" i="2"/>
  <c r="V640" i="2"/>
  <c r="V648" i="2"/>
  <c r="V656" i="2"/>
  <c r="V672" i="2"/>
  <c r="V680" i="2"/>
  <c r="V688" i="2"/>
  <c r="V696" i="2"/>
  <c r="V704" i="2"/>
  <c r="V720" i="2"/>
  <c r="V728" i="2"/>
  <c r="V744" i="2"/>
  <c r="V752" i="2"/>
  <c r="V760" i="2"/>
  <c r="V768" i="2"/>
  <c r="V784" i="2"/>
  <c r="V792" i="2"/>
  <c r="V808" i="2"/>
  <c r="V816" i="2"/>
  <c r="V824" i="2"/>
  <c r="V606" i="2"/>
  <c r="V609" i="2"/>
  <c r="V641" i="2"/>
  <c r="V673" i="2"/>
  <c r="V705" i="2"/>
  <c r="V737" i="2"/>
  <c r="V769" i="2"/>
  <c r="V801" i="2"/>
  <c r="V989" i="2"/>
  <c r="V981" i="2"/>
  <c r="V702" i="2"/>
  <c r="V766" i="2"/>
  <c r="V662" i="2"/>
  <c r="F4" i="2"/>
  <c r="D1096" i="2"/>
  <c r="D1095" i="2"/>
  <c r="D1094" i="2"/>
  <c r="D1093" i="2"/>
  <c r="D1092" i="2"/>
  <c r="D1091" i="2"/>
  <c r="D1090" i="2"/>
  <c r="D1089" i="2"/>
  <c r="D1088" i="2"/>
  <c r="D1087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D1072" i="2"/>
  <c r="D1071" i="2"/>
  <c r="D1070" i="2"/>
  <c r="D1069" i="2"/>
  <c r="D1068" i="2"/>
  <c r="D1067" i="2"/>
  <c r="D1066" i="2"/>
  <c r="D1065" i="2"/>
  <c r="D1064" i="2"/>
  <c r="D1063" i="2"/>
  <c r="D1062" i="2"/>
  <c r="D1061" i="2"/>
  <c r="D1060" i="2"/>
  <c r="D1059" i="2"/>
  <c r="D1058" i="2"/>
  <c r="D1057" i="2"/>
  <c r="D1056" i="2"/>
  <c r="D1055" i="2"/>
  <c r="D1054" i="2"/>
  <c r="D1053" i="2"/>
  <c r="D1052" i="2"/>
  <c r="D1051" i="2"/>
  <c r="D1050" i="2"/>
  <c r="D1049" i="2"/>
  <c r="D1048" i="2"/>
  <c r="D1047" i="2"/>
  <c r="D1046" i="2"/>
  <c r="D1045" i="2"/>
  <c r="D1044" i="2"/>
  <c r="D1043" i="2"/>
  <c r="D1042" i="2"/>
  <c r="D1041" i="2"/>
  <c r="D1040" i="2"/>
  <c r="D1039" i="2"/>
  <c r="D1038" i="2"/>
  <c r="D1037" i="2"/>
  <c r="D1036" i="2"/>
  <c r="D1035" i="2"/>
  <c r="D1034" i="2"/>
  <c r="D1033" i="2"/>
  <c r="D1032" i="2"/>
  <c r="D1031" i="2"/>
  <c r="D1030" i="2"/>
  <c r="D1029" i="2"/>
  <c r="D1028" i="2"/>
  <c r="D1027" i="2"/>
  <c r="D1026" i="2"/>
  <c r="D1025" i="2"/>
  <c r="D1024" i="2"/>
  <c r="D1023" i="2"/>
  <c r="D1022" i="2"/>
  <c r="D1021" i="2"/>
  <c r="D1020" i="2"/>
  <c r="D1019" i="2"/>
  <c r="D1018" i="2"/>
  <c r="D1017" i="2"/>
  <c r="D1016" i="2"/>
  <c r="D1015" i="2"/>
  <c r="D1014" i="2"/>
  <c r="D1013" i="2"/>
  <c r="D1012" i="2"/>
  <c r="D1011" i="2"/>
  <c r="D1010" i="2"/>
  <c r="D1009" i="2"/>
  <c r="D1008" i="2"/>
  <c r="D1007" i="2"/>
  <c r="D1006" i="2"/>
  <c r="D1005" i="2"/>
  <c r="D1004" i="2"/>
  <c r="D1003" i="2"/>
  <c r="D1002" i="2"/>
  <c r="D1001" i="2"/>
  <c r="D1000" i="2"/>
  <c r="D999" i="2"/>
  <c r="D998" i="2"/>
  <c r="D997" i="2"/>
  <c r="D996" i="2"/>
  <c r="D995" i="2"/>
  <c r="D994" i="2"/>
  <c r="C4" i="2" l="1"/>
  <c r="B5" i="3" l="1"/>
  <c r="G12" i="3"/>
  <c r="C10" i="3"/>
  <c r="E7" i="3"/>
  <c r="E4" i="3"/>
  <c r="B12" i="3"/>
  <c r="D9" i="3"/>
  <c r="F6" i="3"/>
  <c r="G13" i="3"/>
  <c r="C11" i="3"/>
  <c r="E8" i="3"/>
  <c r="G5" i="3"/>
  <c r="B13" i="3"/>
  <c r="D10" i="3"/>
  <c r="F7" i="3"/>
  <c r="G8" i="3"/>
  <c r="D5" i="3"/>
  <c r="C7" i="3"/>
  <c r="B9" i="3"/>
  <c r="B4" i="3"/>
  <c r="C12" i="3"/>
  <c r="E9" i="3"/>
  <c r="G6" i="3"/>
  <c r="D4" i="3"/>
  <c r="D11" i="3"/>
  <c r="F8" i="3"/>
  <c r="B6" i="3"/>
  <c r="C13" i="3"/>
  <c r="E10" i="3"/>
  <c r="G7" i="3"/>
  <c r="C5" i="3"/>
  <c r="D12" i="3"/>
  <c r="F9" i="3"/>
  <c r="B7" i="3"/>
  <c r="E11" i="3"/>
  <c r="D13" i="3"/>
  <c r="B8" i="3"/>
  <c r="G9" i="3"/>
  <c r="F11" i="3"/>
  <c r="E13" i="3"/>
  <c r="G10" i="3"/>
  <c r="C8" i="3"/>
  <c r="E5" i="3"/>
  <c r="F12" i="3"/>
  <c r="B10" i="3"/>
  <c r="D7" i="3"/>
  <c r="F4" i="3"/>
  <c r="G11" i="3"/>
  <c r="C9" i="3"/>
  <c r="E6" i="3"/>
  <c r="F13" i="3"/>
  <c r="B11" i="3"/>
  <c r="D8" i="3"/>
  <c r="F5" i="3"/>
  <c r="C4" i="3"/>
  <c r="C6" i="3"/>
  <c r="F10" i="3"/>
  <c r="E12" i="3"/>
  <c r="G4" i="3"/>
  <c r="D6" i="3"/>
  <c r="B989" i="2"/>
  <c r="B973" i="2"/>
  <c r="B957" i="2"/>
  <c r="B941" i="2"/>
  <c r="B925" i="2"/>
  <c r="B909" i="2"/>
  <c r="B893" i="2"/>
  <c r="B877" i="2"/>
  <c r="B861" i="2"/>
  <c r="B845" i="2"/>
  <c r="B829" i="2"/>
  <c r="B813" i="2"/>
  <c r="B797" i="2"/>
  <c r="B781" i="2"/>
  <c r="B765" i="2"/>
  <c r="B749" i="2"/>
  <c r="B733" i="2"/>
  <c r="B717" i="2"/>
  <c r="B701" i="2"/>
  <c r="B685" i="2"/>
  <c r="B669" i="2"/>
  <c r="B653" i="2"/>
  <c r="B637" i="2"/>
  <c r="B621" i="2"/>
  <c r="B605" i="2"/>
  <c r="B980" i="2"/>
  <c r="B964" i="2"/>
  <c r="B948" i="2"/>
  <c r="B932" i="2"/>
  <c r="B916" i="2"/>
  <c r="B900" i="2"/>
  <c r="B884" i="2"/>
  <c r="B868" i="2"/>
  <c r="B852" i="2"/>
  <c r="B836" i="2"/>
  <c r="B820" i="2"/>
  <c r="B804" i="2"/>
  <c r="B788" i="2"/>
  <c r="B772" i="2"/>
  <c r="B756" i="2"/>
  <c r="B740" i="2"/>
  <c r="B724" i="2"/>
  <c r="B708" i="2"/>
  <c r="B692" i="2"/>
  <c r="B676" i="2"/>
  <c r="B660" i="2"/>
  <c r="B644" i="2"/>
  <c r="B628" i="2"/>
  <c r="B612" i="2"/>
  <c r="B987" i="2"/>
  <c r="B971" i="2"/>
  <c r="B955" i="2"/>
  <c r="B939" i="2"/>
  <c r="B923" i="2"/>
  <c r="B907" i="2"/>
  <c r="B891" i="2"/>
  <c r="B875" i="2"/>
  <c r="B859" i="2"/>
  <c r="B843" i="2"/>
  <c r="B827" i="2"/>
  <c r="B811" i="2"/>
  <c r="B795" i="2"/>
  <c r="B779" i="2"/>
  <c r="B763" i="2"/>
  <c r="B747" i="2"/>
  <c r="B731" i="2"/>
  <c r="B715" i="2"/>
  <c r="B699" i="2"/>
  <c r="B683" i="2"/>
  <c r="B667" i="2"/>
  <c r="B651" i="2"/>
  <c r="B635" i="2"/>
  <c r="B619" i="2"/>
  <c r="B978" i="2"/>
  <c r="B962" i="2"/>
  <c r="B946" i="2"/>
  <c r="B930" i="2"/>
  <c r="B914" i="2"/>
  <c r="B898" i="2"/>
  <c r="B882" i="2"/>
  <c r="B866" i="2"/>
  <c r="B850" i="2"/>
  <c r="B834" i="2"/>
  <c r="B818" i="2"/>
  <c r="B802" i="2"/>
  <c r="B786" i="2"/>
  <c r="B770" i="2"/>
  <c r="B754" i="2"/>
  <c r="B738" i="2"/>
  <c r="B722" i="2"/>
  <c r="B706" i="2"/>
  <c r="B690" i="2"/>
  <c r="B674" i="2"/>
  <c r="B658" i="2"/>
  <c r="B642" i="2"/>
  <c r="B626" i="2"/>
  <c r="B610" i="2"/>
  <c r="B985" i="2"/>
  <c r="B969" i="2"/>
  <c r="B953" i="2"/>
  <c r="B937" i="2"/>
  <c r="B921" i="2"/>
  <c r="B905" i="2"/>
  <c r="B889" i="2"/>
  <c r="B873" i="2"/>
  <c r="B857" i="2"/>
  <c r="B841" i="2"/>
  <c r="B825" i="2"/>
  <c r="B809" i="2"/>
  <c r="B793" i="2"/>
  <c r="B777" i="2"/>
  <c r="B761" i="2"/>
  <c r="B745" i="2"/>
  <c r="B729" i="2"/>
  <c r="B713" i="2"/>
  <c r="B697" i="2"/>
  <c r="B681" i="2"/>
  <c r="B665" i="2"/>
  <c r="B649" i="2"/>
  <c r="B633" i="2"/>
  <c r="B617" i="2"/>
  <c r="B992" i="2"/>
  <c r="B976" i="2"/>
  <c r="B960" i="2"/>
  <c r="B944" i="2"/>
  <c r="B928" i="2"/>
  <c r="B912" i="2"/>
  <c r="B896" i="2"/>
  <c r="B880" i="2"/>
  <c r="B864" i="2"/>
  <c r="B848" i="2"/>
  <c r="B832" i="2"/>
  <c r="B816" i="2"/>
  <c r="B800" i="2"/>
  <c r="B784" i="2"/>
  <c r="B768" i="2"/>
  <c r="B752" i="2"/>
  <c r="B736" i="2"/>
  <c r="B720" i="2"/>
  <c r="B704" i="2"/>
  <c r="B688" i="2"/>
  <c r="B672" i="2"/>
  <c r="B656" i="2"/>
  <c r="B640" i="2"/>
  <c r="B624" i="2"/>
  <c r="B608" i="2"/>
  <c r="B983" i="2"/>
  <c r="B967" i="2"/>
  <c r="B951" i="2"/>
  <c r="B935" i="2"/>
  <c r="B919" i="2"/>
  <c r="B903" i="2"/>
  <c r="B887" i="2"/>
  <c r="B871" i="2"/>
  <c r="B855" i="2"/>
  <c r="B839" i="2"/>
  <c r="B823" i="2"/>
  <c r="B807" i="2"/>
  <c r="B791" i="2"/>
  <c r="B775" i="2"/>
  <c r="B759" i="2"/>
  <c r="B743" i="2"/>
  <c r="B727" i="2"/>
  <c r="B711" i="2"/>
  <c r="B695" i="2"/>
  <c r="B679" i="2"/>
  <c r="B663" i="2"/>
  <c r="B647" i="2"/>
  <c r="B631" i="2"/>
  <c r="B615" i="2"/>
  <c r="B990" i="2"/>
  <c r="B974" i="2"/>
  <c r="B958" i="2"/>
  <c r="B942" i="2"/>
  <c r="B926" i="2"/>
  <c r="B910" i="2"/>
  <c r="B894" i="2"/>
  <c r="B878" i="2"/>
  <c r="B862" i="2"/>
  <c r="B846" i="2"/>
  <c r="B830" i="2"/>
  <c r="B814" i="2"/>
  <c r="B798" i="2"/>
  <c r="B782" i="2"/>
  <c r="B766" i="2"/>
  <c r="B750" i="2"/>
  <c r="B734" i="2"/>
  <c r="B718" i="2"/>
  <c r="B702" i="2"/>
  <c r="B686" i="2"/>
  <c r="B670" i="2"/>
  <c r="B654" i="2"/>
  <c r="B638" i="2"/>
  <c r="B622" i="2"/>
  <c r="B606" i="2"/>
  <c r="B981" i="2"/>
  <c r="B965" i="2"/>
  <c r="B949" i="2"/>
  <c r="B933" i="2"/>
  <c r="B917" i="2"/>
  <c r="B901" i="2"/>
  <c r="B885" i="2"/>
  <c r="B869" i="2"/>
  <c r="B853" i="2"/>
  <c r="B837" i="2"/>
  <c r="B821" i="2"/>
  <c r="B805" i="2"/>
  <c r="B789" i="2"/>
  <c r="B773" i="2"/>
  <c r="B757" i="2"/>
  <c r="B741" i="2"/>
  <c r="B725" i="2"/>
  <c r="B709" i="2"/>
  <c r="B693" i="2"/>
  <c r="B677" i="2"/>
  <c r="B661" i="2"/>
  <c r="B645" i="2"/>
  <c r="B629" i="2"/>
  <c r="B613" i="2"/>
  <c r="B988" i="2"/>
  <c r="B972" i="2"/>
  <c r="B956" i="2"/>
  <c r="B940" i="2"/>
  <c r="B924" i="2"/>
  <c r="B908" i="2"/>
  <c r="B892" i="2"/>
  <c r="B876" i="2"/>
  <c r="B860" i="2"/>
  <c r="B844" i="2"/>
  <c r="B828" i="2"/>
  <c r="B812" i="2"/>
  <c r="B796" i="2"/>
  <c r="B780" i="2"/>
  <c r="B764" i="2"/>
  <c r="B748" i="2"/>
  <c r="B732" i="2"/>
  <c r="B716" i="2"/>
  <c r="B700" i="2"/>
  <c r="B684" i="2"/>
  <c r="B668" i="2"/>
  <c r="B652" i="2"/>
  <c r="B636" i="2"/>
  <c r="B620" i="2"/>
  <c r="B604" i="2"/>
  <c r="B979" i="2"/>
  <c r="B963" i="2"/>
  <c r="B947" i="2"/>
  <c r="B931" i="2"/>
  <c r="B915" i="2"/>
  <c r="B899" i="2"/>
  <c r="B883" i="2"/>
  <c r="B867" i="2"/>
  <c r="B851" i="2"/>
  <c r="B835" i="2"/>
  <c r="B819" i="2"/>
  <c r="B803" i="2"/>
  <c r="B787" i="2"/>
  <c r="B771" i="2"/>
  <c r="B755" i="2"/>
  <c r="B739" i="2"/>
  <c r="B723" i="2"/>
  <c r="B707" i="2"/>
  <c r="B691" i="2"/>
  <c r="B675" i="2"/>
  <c r="B659" i="2"/>
  <c r="B643" i="2"/>
  <c r="B627" i="2"/>
  <c r="B611" i="2"/>
  <c r="B986" i="2"/>
  <c r="B970" i="2"/>
  <c r="B954" i="2"/>
  <c r="B938" i="2"/>
  <c r="B922" i="2"/>
  <c r="B906" i="2"/>
  <c r="B890" i="2"/>
  <c r="B874" i="2"/>
  <c r="B858" i="2"/>
  <c r="B842" i="2"/>
  <c r="B826" i="2"/>
  <c r="B810" i="2"/>
  <c r="B794" i="2"/>
  <c r="B778" i="2"/>
  <c r="B762" i="2"/>
  <c r="B746" i="2"/>
  <c r="B730" i="2"/>
  <c r="B714" i="2"/>
  <c r="B698" i="2"/>
  <c r="B682" i="2"/>
  <c r="B666" i="2"/>
  <c r="B650" i="2"/>
  <c r="B634" i="2"/>
  <c r="B618" i="2"/>
  <c r="B977" i="2"/>
  <c r="B961" i="2"/>
  <c r="B945" i="2"/>
  <c r="B929" i="2"/>
  <c r="B913" i="2"/>
  <c r="B897" i="2"/>
  <c r="B881" i="2"/>
  <c r="B865" i="2"/>
  <c r="B849" i="2"/>
  <c r="B833" i="2"/>
  <c r="B817" i="2"/>
  <c r="B801" i="2"/>
  <c r="B785" i="2"/>
  <c r="B769" i="2"/>
  <c r="B753" i="2"/>
  <c r="B737" i="2"/>
  <c r="B721" i="2"/>
  <c r="B705" i="2"/>
  <c r="B689" i="2"/>
  <c r="B673" i="2"/>
  <c r="B657" i="2"/>
  <c r="B641" i="2"/>
  <c r="B625" i="2"/>
  <c r="B609" i="2"/>
  <c r="B984" i="2"/>
  <c r="B968" i="2"/>
  <c r="B952" i="2"/>
  <c r="B936" i="2"/>
  <c r="B920" i="2"/>
  <c r="B904" i="2"/>
  <c r="B888" i="2"/>
  <c r="B872" i="2"/>
  <c r="B856" i="2"/>
  <c r="B840" i="2"/>
  <c r="B824" i="2"/>
  <c r="B808" i="2"/>
  <c r="B792" i="2"/>
  <c r="B776" i="2"/>
  <c r="B760" i="2"/>
  <c r="B744" i="2"/>
  <c r="B728" i="2"/>
  <c r="B712" i="2"/>
  <c r="B696" i="2"/>
  <c r="B680" i="2"/>
  <c r="B664" i="2"/>
  <c r="B648" i="2"/>
  <c r="B632" i="2"/>
  <c r="B616" i="2"/>
  <c r="B4" i="2"/>
  <c r="B991" i="2"/>
  <c r="B975" i="2"/>
  <c r="B959" i="2"/>
  <c r="B943" i="2"/>
  <c r="B927" i="2"/>
  <c r="B911" i="2"/>
  <c r="B895" i="2"/>
  <c r="B879" i="2"/>
  <c r="B863" i="2"/>
  <c r="B847" i="2"/>
  <c r="B831" i="2"/>
  <c r="B815" i="2"/>
  <c r="B799" i="2"/>
  <c r="B783" i="2"/>
  <c r="B767" i="2"/>
  <c r="B751" i="2"/>
  <c r="B735" i="2"/>
  <c r="B719" i="2"/>
  <c r="B703" i="2"/>
  <c r="B687" i="2"/>
  <c r="B671" i="2"/>
  <c r="B655" i="2"/>
  <c r="B639" i="2"/>
  <c r="B623" i="2"/>
  <c r="B607" i="2"/>
  <c r="B982" i="2"/>
  <c r="B966" i="2"/>
  <c r="B950" i="2"/>
  <c r="B934" i="2"/>
  <c r="B918" i="2"/>
  <c r="B902" i="2"/>
  <c r="B886" i="2"/>
  <c r="B870" i="2"/>
  <c r="B854" i="2"/>
  <c r="B838" i="2"/>
  <c r="B822" i="2"/>
  <c r="B806" i="2"/>
  <c r="B790" i="2"/>
  <c r="B774" i="2"/>
  <c r="B758" i="2"/>
  <c r="B742" i="2"/>
  <c r="B726" i="2"/>
  <c r="B710" i="2"/>
  <c r="B694" i="2"/>
  <c r="B678" i="2"/>
  <c r="B662" i="2"/>
  <c r="B646" i="2"/>
  <c r="B630" i="2"/>
  <c r="B614" i="2"/>
  <c r="Y53" i="7" l="1"/>
  <c r="Q53" i="7"/>
  <c r="J53" i="7"/>
  <c r="AB52" i="7"/>
  <c r="T52" i="7"/>
  <c r="L52" i="7"/>
  <c r="B52" i="7"/>
  <c r="U51" i="7"/>
  <c r="M51" i="7"/>
  <c r="E51" i="7"/>
  <c r="X50" i="7"/>
  <c r="P50" i="7"/>
  <c r="H50" i="7"/>
  <c r="Y49" i="7"/>
  <c r="Q49" i="7"/>
  <c r="J49" i="7"/>
  <c r="AB48" i="7"/>
  <c r="T48" i="7"/>
  <c r="L48" i="7"/>
  <c r="B48" i="7"/>
  <c r="U47" i="7"/>
  <c r="M47" i="7"/>
  <c r="E47" i="7"/>
  <c r="X46" i="7"/>
  <c r="P46" i="7"/>
  <c r="H46" i="7"/>
  <c r="Y45" i="7"/>
  <c r="Q45" i="7"/>
  <c r="J45" i="7"/>
  <c r="AB44" i="7"/>
  <c r="T44" i="7"/>
  <c r="L44" i="7"/>
  <c r="B44" i="7"/>
  <c r="U43" i="7"/>
  <c r="M43" i="7"/>
  <c r="E43" i="7"/>
  <c r="X42" i="7"/>
  <c r="P42" i="7"/>
  <c r="H42" i="7"/>
  <c r="Y41" i="7"/>
  <c r="Q41" i="7"/>
  <c r="J41" i="7"/>
  <c r="AB40" i="7"/>
  <c r="T40" i="7"/>
  <c r="L40" i="7"/>
  <c r="B40" i="7"/>
  <c r="U39" i="7"/>
  <c r="M39" i="7"/>
  <c r="E39" i="7"/>
  <c r="X38" i="7"/>
  <c r="P38" i="7"/>
  <c r="H38" i="7"/>
  <c r="Y37" i="7"/>
  <c r="Q37" i="7"/>
  <c r="J37" i="7"/>
  <c r="AB36" i="7"/>
  <c r="T36" i="7"/>
  <c r="L36" i="7"/>
  <c r="X53" i="7"/>
  <c r="P53" i="7"/>
  <c r="H53" i="7"/>
  <c r="Y52" i="7"/>
  <c r="Q52" i="7"/>
  <c r="J52" i="7"/>
  <c r="AB51" i="7"/>
  <c r="T51" i="7"/>
  <c r="L51" i="7"/>
  <c r="B51" i="7"/>
  <c r="U50" i="7"/>
  <c r="M50" i="7"/>
  <c r="E50" i="7"/>
  <c r="X49" i="7"/>
  <c r="P49" i="7"/>
  <c r="H49" i="7"/>
  <c r="Y48" i="7"/>
  <c r="Q48" i="7"/>
  <c r="J48" i="7"/>
  <c r="AB47" i="7"/>
  <c r="T47" i="7"/>
  <c r="L47" i="7"/>
  <c r="B47" i="7"/>
  <c r="U46" i="7"/>
  <c r="M46" i="7"/>
  <c r="E46" i="7"/>
  <c r="X45" i="7"/>
  <c r="P45" i="7"/>
  <c r="H45" i="7"/>
  <c r="Y44" i="7"/>
  <c r="Q44" i="7"/>
  <c r="J44" i="7"/>
  <c r="AB43" i="7"/>
  <c r="T43" i="7"/>
  <c r="L43" i="7"/>
  <c r="B43" i="7"/>
  <c r="U42" i="7"/>
  <c r="M42" i="7"/>
  <c r="E42" i="7"/>
  <c r="X41" i="7"/>
  <c r="P41" i="7"/>
  <c r="H41" i="7"/>
  <c r="Y40" i="7"/>
  <c r="Q40" i="7"/>
  <c r="J40" i="7"/>
  <c r="AB39" i="7"/>
  <c r="T39" i="7"/>
  <c r="L39" i="7"/>
  <c r="B39" i="7"/>
  <c r="U38" i="7"/>
  <c r="M38" i="7"/>
  <c r="E38" i="7"/>
  <c r="X37" i="7"/>
  <c r="P37" i="7"/>
  <c r="H37" i="7"/>
  <c r="Y36" i="7"/>
  <c r="Q36" i="7"/>
  <c r="M53" i="7"/>
  <c r="X52" i="7"/>
  <c r="H52" i="7"/>
  <c r="Q51" i="7"/>
  <c r="AB50" i="7"/>
  <c r="L50" i="7"/>
  <c r="U49" i="7"/>
  <c r="E49" i="7"/>
  <c r="P48" i="7"/>
  <c r="Y47" i="7"/>
  <c r="J47" i="7"/>
  <c r="T46" i="7"/>
  <c r="B46" i="7"/>
  <c r="M45" i="7"/>
  <c r="X44" i="7"/>
  <c r="H44" i="7"/>
  <c r="Q43" i="7"/>
  <c r="AB42" i="7"/>
  <c r="L42" i="7"/>
  <c r="U41" i="7"/>
  <c r="E41" i="7"/>
  <c r="P40" i="7"/>
  <c r="Y39" i="7"/>
  <c r="J39" i="7"/>
  <c r="T38" i="7"/>
  <c r="B38" i="7"/>
  <c r="M37" i="7"/>
  <c r="X36" i="7"/>
  <c r="J36" i="7"/>
  <c r="AB35" i="7"/>
  <c r="T35" i="7"/>
  <c r="L35" i="7"/>
  <c r="B35" i="7"/>
  <c r="U34" i="7"/>
  <c r="M34" i="7"/>
  <c r="E34" i="7"/>
  <c r="X33" i="7"/>
  <c r="P33" i="7"/>
  <c r="H33" i="7"/>
  <c r="Y32" i="7"/>
  <c r="Q32" i="7"/>
  <c r="J32" i="7"/>
  <c r="AB31" i="7"/>
  <c r="T31" i="7"/>
  <c r="L31" i="7"/>
  <c r="B31" i="7"/>
  <c r="U30" i="7"/>
  <c r="M30" i="7"/>
  <c r="E30" i="7"/>
  <c r="X29" i="7"/>
  <c r="P29" i="7"/>
  <c r="H29" i="7"/>
  <c r="Y28" i="7"/>
  <c r="Q28" i="7"/>
  <c r="J28" i="7"/>
  <c r="AB27" i="7"/>
  <c r="T27" i="7"/>
  <c r="L27" i="7"/>
  <c r="B27" i="7"/>
  <c r="U26" i="7"/>
  <c r="M26" i="7"/>
  <c r="E26" i="7"/>
  <c r="X25" i="7"/>
  <c r="P25" i="7"/>
  <c r="H25" i="7"/>
  <c r="Y24" i="7"/>
  <c r="Q24" i="7"/>
  <c r="J24" i="7"/>
  <c r="AB23" i="7"/>
  <c r="T23" i="7"/>
  <c r="L23" i="7"/>
  <c r="B23" i="7"/>
  <c r="U22" i="7"/>
  <c r="M22" i="7"/>
  <c r="E22" i="7"/>
  <c r="X21" i="7"/>
  <c r="P21" i="7"/>
  <c r="H21" i="7"/>
  <c r="Y20" i="7"/>
  <c r="Q20" i="7"/>
  <c r="J20" i="7"/>
  <c r="AB19" i="7"/>
  <c r="T19" i="7"/>
  <c r="L19" i="7"/>
  <c r="B19" i="7"/>
  <c r="U18" i="7"/>
  <c r="M18" i="7"/>
  <c r="E18" i="7"/>
  <c r="X17" i="7"/>
  <c r="P17" i="7"/>
  <c r="H17" i="7"/>
  <c r="Y16" i="7"/>
  <c r="Q16" i="7"/>
  <c r="J16" i="7"/>
  <c r="AB15" i="7"/>
  <c r="T15" i="7"/>
  <c r="L15" i="7"/>
  <c r="B15" i="7"/>
  <c r="U14" i="7"/>
  <c r="M14" i="7"/>
  <c r="E14" i="7"/>
  <c r="X13" i="7"/>
  <c r="P13" i="7"/>
  <c r="H13" i="7"/>
  <c r="Y12" i="7"/>
  <c r="Q12" i="7"/>
  <c r="J12" i="7"/>
  <c r="AB11" i="7"/>
  <c r="T11" i="7"/>
  <c r="L11" i="7"/>
  <c r="B11" i="7"/>
  <c r="U10" i="7"/>
  <c r="M10" i="7"/>
  <c r="E10" i="7"/>
  <c r="X9" i="7"/>
  <c r="P9" i="7"/>
  <c r="H9" i="7"/>
  <c r="Y8" i="7"/>
  <c r="Q8" i="7"/>
  <c r="J8" i="7"/>
  <c r="AB7" i="7"/>
  <c r="T7" i="7"/>
  <c r="L7" i="7"/>
  <c r="B7" i="7"/>
  <c r="U6" i="7"/>
  <c r="M6" i="7"/>
  <c r="E6" i="7"/>
  <c r="X5" i="7"/>
  <c r="P5" i="7"/>
  <c r="H5" i="7"/>
  <c r="Y4" i="7"/>
  <c r="Q4" i="7"/>
  <c r="J4" i="7"/>
  <c r="AB53" i="7"/>
  <c r="L53" i="7"/>
  <c r="U52" i="7"/>
  <c r="E52" i="7"/>
  <c r="P51" i="7"/>
  <c r="Y50" i="7"/>
  <c r="J50" i="7"/>
  <c r="T49" i="7"/>
  <c r="B49" i="7"/>
  <c r="M48" i="7"/>
  <c r="X47" i="7"/>
  <c r="H47" i="7"/>
  <c r="Q46" i="7"/>
  <c r="AB45" i="7"/>
  <c r="L45" i="7"/>
  <c r="U44" i="7"/>
  <c r="E44" i="7"/>
  <c r="P43" i="7"/>
  <c r="Y42" i="7"/>
  <c r="J42" i="7"/>
  <c r="T41" i="7"/>
  <c r="B41" i="7"/>
  <c r="M40" i="7"/>
  <c r="X39" i="7"/>
  <c r="H39" i="7"/>
  <c r="Q38" i="7"/>
  <c r="AB37" i="7"/>
  <c r="L37" i="7"/>
  <c r="U36" i="7"/>
  <c r="H36" i="7"/>
  <c r="Y35" i="7"/>
  <c r="Q35" i="7"/>
  <c r="J35" i="7"/>
  <c r="AB34" i="7"/>
  <c r="T34" i="7"/>
  <c r="L34" i="7"/>
  <c r="B34" i="7"/>
  <c r="U33" i="7"/>
  <c r="M33" i="7"/>
  <c r="E33" i="7"/>
  <c r="X32" i="7"/>
  <c r="P32" i="7"/>
  <c r="H32" i="7"/>
  <c r="Y31" i="7"/>
  <c r="Q31" i="7"/>
  <c r="J31" i="7"/>
  <c r="AB30" i="7"/>
  <c r="T30" i="7"/>
  <c r="L30" i="7"/>
  <c r="B30" i="7"/>
  <c r="U29" i="7"/>
  <c r="M29" i="7"/>
  <c r="E29" i="7"/>
  <c r="X28" i="7"/>
  <c r="P28" i="7"/>
  <c r="H28" i="7"/>
  <c r="Y27" i="7"/>
  <c r="Q27" i="7"/>
  <c r="J27" i="7"/>
  <c r="AB26" i="7"/>
  <c r="T26" i="7"/>
  <c r="L26" i="7"/>
  <c r="B26" i="7"/>
  <c r="U25" i="7"/>
  <c r="M25" i="7"/>
  <c r="E25" i="7"/>
  <c r="X24" i="7"/>
  <c r="P24" i="7"/>
  <c r="H24" i="7"/>
  <c r="Y23" i="7"/>
  <c r="Q23" i="7"/>
  <c r="J23" i="7"/>
  <c r="AB22" i="7"/>
  <c r="T22" i="7"/>
  <c r="L22" i="7"/>
  <c r="B22" i="7"/>
  <c r="U21" i="7"/>
  <c r="M21" i="7"/>
  <c r="E21" i="7"/>
  <c r="X20" i="7"/>
  <c r="P20" i="7"/>
  <c r="H20" i="7"/>
  <c r="Y19" i="7"/>
  <c r="Q19" i="7"/>
  <c r="J19" i="7"/>
  <c r="AB18" i="7"/>
  <c r="T18" i="7"/>
  <c r="L18" i="7"/>
  <c r="B18" i="7"/>
  <c r="U17" i="7"/>
  <c r="M17" i="7"/>
  <c r="E17" i="7"/>
  <c r="X16" i="7"/>
  <c r="P16" i="7"/>
  <c r="H16" i="7"/>
  <c r="Y15" i="7"/>
  <c r="Q15" i="7"/>
  <c r="J15" i="7"/>
  <c r="AB14" i="7"/>
  <c r="T14" i="7"/>
  <c r="L14" i="7"/>
  <c r="B14" i="7"/>
  <c r="U13" i="7"/>
  <c r="M13" i="7"/>
  <c r="E13" i="7"/>
  <c r="X12" i="7"/>
  <c r="P12" i="7"/>
  <c r="H12" i="7"/>
  <c r="Y11" i="7"/>
  <c r="Q11" i="7"/>
  <c r="J11" i="7"/>
  <c r="AB10" i="7"/>
  <c r="T10" i="7"/>
  <c r="L10" i="7"/>
  <c r="B10" i="7"/>
  <c r="U9" i="7"/>
  <c r="M9" i="7"/>
  <c r="E9" i="7"/>
  <c r="X8" i="7"/>
  <c r="P8" i="7"/>
  <c r="H8" i="7"/>
  <c r="Y7" i="7"/>
  <c r="Q7" i="7"/>
  <c r="J7" i="7"/>
  <c r="AB6" i="7"/>
  <c r="T6" i="7"/>
  <c r="L6" i="7"/>
  <c r="B6" i="7"/>
  <c r="U5" i="7"/>
  <c r="M5" i="7"/>
  <c r="E5" i="7"/>
  <c r="X4" i="7"/>
  <c r="P4" i="7"/>
  <c r="U53" i="7"/>
  <c r="E53" i="7"/>
  <c r="P52" i="7"/>
  <c r="Y51" i="7"/>
  <c r="J51" i="7"/>
  <c r="T50" i="7"/>
  <c r="B50" i="7"/>
  <c r="M49" i="7"/>
  <c r="X48" i="7"/>
  <c r="H48" i="7"/>
  <c r="Q47" i="7"/>
  <c r="AB46" i="7"/>
  <c r="L46" i="7"/>
  <c r="U45" i="7"/>
  <c r="E45" i="7"/>
  <c r="P44" i="7"/>
  <c r="Y43" i="7"/>
  <c r="J43" i="7"/>
  <c r="T42" i="7"/>
  <c r="B42" i="7"/>
  <c r="M41" i="7"/>
  <c r="X40" i="7"/>
  <c r="H40" i="7"/>
  <c r="Q39" i="7"/>
  <c r="AB38" i="7"/>
  <c r="L38" i="7"/>
  <c r="U37" i="7"/>
  <c r="E37" i="7"/>
  <c r="P36" i="7"/>
  <c r="E36" i="7"/>
  <c r="X35" i="7"/>
  <c r="P35" i="7"/>
  <c r="H35" i="7"/>
  <c r="Y34" i="7"/>
  <c r="Q34" i="7"/>
  <c r="J34" i="7"/>
  <c r="AB33" i="7"/>
  <c r="T33" i="7"/>
  <c r="L33" i="7"/>
  <c r="B33" i="7"/>
  <c r="U32" i="7"/>
  <c r="M32" i="7"/>
  <c r="E32" i="7"/>
  <c r="X31" i="7"/>
  <c r="P31" i="7"/>
  <c r="H31" i="7"/>
  <c r="Y30" i="7"/>
  <c r="Q30" i="7"/>
  <c r="J30" i="7"/>
  <c r="AB29" i="7"/>
  <c r="T29" i="7"/>
  <c r="L29" i="7"/>
  <c r="B29" i="7"/>
  <c r="U28" i="7"/>
  <c r="M28" i="7"/>
  <c r="E28" i="7"/>
  <c r="X27" i="7"/>
  <c r="P27" i="7"/>
  <c r="H27" i="7"/>
  <c r="Y26" i="7"/>
  <c r="Q26" i="7"/>
  <c r="J26" i="7"/>
  <c r="AB25" i="7"/>
  <c r="T25" i="7"/>
  <c r="L25" i="7"/>
  <c r="B25" i="7"/>
  <c r="U24" i="7"/>
  <c r="M24" i="7"/>
  <c r="E24" i="7"/>
  <c r="X23" i="7"/>
  <c r="P23" i="7"/>
  <c r="H23" i="7"/>
  <c r="Y22" i="7"/>
  <c r="Q22" i="7"/>
  <c r="J22" i="7"/>
  <c r="AB21" i="7"/>
  <c r="T21" i="7"/>
  <c r="L21" i="7"/>
  <c r="B21" i="7"/>
  <c r="U20" i="7"/>
  <c r="M20" i="7"/>
  <c r="E20" i="7"/>
  <c r="X19" i="7"/>
  <c r="P19" i="7"/>
  <c r="H19" i="7"/>
  <c r="Y18" i="7"/>
  <c r="Q18" i="7"/>
  <c r="J18" i="7"/>
  <c r="AB17" i="7"/>
  <c r="T17" i="7"/>
  <c r="L17" i="7"/>
  <c r="B17" i="7"/>
  <c r="U16" i="7"/>
  <c r="M16" i="7"/>
  <c r="E16" i="7"/>
  <c r="X15" i="7"/>
  <c r="P15" i="7"/>
  <c r="H15" i="7"/>
  <c r="Y14" i="7"/>
  <c r="Q14" i="7"/>
  <c r="J14" i="7"/>
  <c r="AB13" i="7"/>
  <c r="T13" i="7"/>
  <c r="L13" i="7"/>
  <c r="B13" i="7"/>
  <c r="U12" i="7"/>
  <c r="M12" i="7"/>
  <c r="E12" i="7"/>
  <c r="X11" i="7"/>
  <c r="P11" i="7"/>
  <c r="H11" i="7"/>
  <c r="Y10" i="7"/>
  <c r="Q10" i="7"/>
  <c r="J10" i="7"/>
  <c r="AB9" i="7"/>
  <c r="T9" i="7"/>
  <c r="L9" i="7"/>
  <c r="B9" i="7"/>
  <c r="U8" i="7"/>
  <c r="M8" i="7"/>
  <c r="E8" i="7"/>
  <c r="X7" i="7"/>
  <c r="P7" i="7"/>
  <c r="H7" i="7"/>
  <c r="Y6" i="7"/>
  <c r="Q6" i="7"/>
  <c r="J6" i="7"/>
  <c r="AB5" i="7"/>
  <c r="T5" i="7"/>
  <c r="L5" i="7"/>
  <c r="B5" i="7"/>
  <c r="U4" i="7"/>
  <c r="M4" i="7"/>
  <c r="M52" i="7"/>
  <c r="AB49" i="7"/>
  <c r="P47" i="7"/>
  <c r="B45" i="7"/>
  <c r="Q42" i="7"/>
  <c r="E40" i="7"/>
  <c r="T37" i="7"/>
  <c r="U35" i="7"/>
  <c r="P34" i="7"/>
  <c r="J33" i="7"/>
  <c r="B32" i="7"/>
  <c r="X30" i="7"/>
  <c r="Q29" i="7"/>
  <c r="L28" i="7"/>
  <c r="E27" i="7"/>
  <c r="Y25" i="7"/>
  <c r="T24" i="7"/>
  <c r="M23" i="7"/>
  <c r="H22" i="7"/>
  <c r="AB20" i="7"/>
  <c r="U19" i="7"/>
  <c r="P18" i="7"/>
  <c r="J17" i="7"/>
  <c r="B16" i="7"/>
  <c r="X14" i="7"/>
  <c r="Q13" i="7"/>
  <c r="L12" i="7"/>
  <c r="E11" i="7"/>
  <c r="Y9" i="7"/>
  <c r="T8" i="7"/>
  <c r="M7" i="7"/>
  <c r="H6" i="7"/>
  <c r="AB4" i="7"/>
  <c r="E4" i="7"/>
  <c r="T53" i="7"/>
  <c r="H51" i="7"/>
  <c r="U48" i="7"/>
  <c r="J46" i="7"/>
  <c r="X43" i="7"/>
  <c r="L41" i="7"/>
  <c r="Y38" i="7"/>
  <c r="M36" i="7"/>
  <c r="E35" i="7"/>
  <c r="Y33" i="7"/>
  <c r="T32" i="7"/>
  <c r="M31" i="7"/>
  <c r="H30" i="7"/>
  <c r="AB28" i="7"/>
  <c r="U27" i="7"/>
  <c r="P26" i="7"/>
  <c r="J25" i="7"/>
  <c r="B24" i="7"/>
  <c r="X22" i="7"/>
  <c r="Q21" i="7"/>
  <c r="L20" i="7"/>
  <c r="E19" i="7"/>
  <c r="Y17" i="7"/>
  <c r="T16" i="7"/>
  <c r="M15" i="7"/>
  <c r="H14" i="7"/>
  <c r="AB12" i="7"/>
  <c r="U11" i="7"/>
  <c r="P10" i="7"/>
  <c r="J9" i="7"/>
  <c r="B8" i="7"/>
  <c r="X6" i="7"/>
  <c r="Q5" i="7"/>
  <c r="L4" i="7"/>
  <c r="L49" i="7"/>
  <c r="M44" i="7"/>
  <c r="P39" i="7"/>
  <c r="M35" i="7"/>
  <c r="AB32" i="7"/>
  <c r="P30" i="7"/>
  <c r="B28" i="7"/>
  <c r="Q25" i="7"/>
  <c r="E23" i="7"/>
  <c r="T20" i="7"/>
  <c r="H18" i="7"/>
  <c r="U15" i="7"/>
  <c r="J13" i="7"/>
  <c r="X10" i="7"/>
  <c r="L8" i="7"/>
  <c r="Y5" i="7"/>
  <c r="B4" i="7"/>
  <c r="B53" i="7"/>
  <c r="E48" i="7"/>
  <c r="H43" i="7"/>
  <c r="J38" i="7"/>
  <c r="X34" i="7"/>
  <c r="L32" i="7"/>
  <c r="Y29" i="7"/>
  <c r="M27" i="7"/>
  <c r="AB24" i="7"/>
  <c r="P22" i="7"/>
  <c r="B20" i="7"/>
  <c r="Q17" i="7"/>
  <c r="E15" i="7"/>
  <c r="T12" i="7"/>
  <c r="H10" i="7"/>
  <c r="U7" i="7"/>
  <c r="J5" i="7"/>
  <c r="X51" i="7"/>
  <c r="Y46" i="7"/>
  <c r="AB41" i="7"/>
  <c r="B37" i="7"/>
  <c r="H34" i="7"/>
  <c r="U31" i="7"/>
  <c r="J29" i="7"/>
  <c r="X26" i="7"/>
  <c r="L24" i="7"/>
  <c r="Y21" i="7"/>
  <c r="M19" i="7"/>
  <c r="AB16" i="7"/>
  <c r="P14" i="7"/>
  <c r="B12" i="7"/>
  <c r="Q9" i="7"/>
  <c r="E7" i="7"/>
  <c r="T4" i="7"/>
  <c r="Q50" i="7"/>
  <c r="T45" i="7"/>
  <c r="U40" i="7"/>
  <c r="B36" i="7"/>
  <c r="Q33" i="7"/>
  <c r="E31" i="7"/>
  <c r="T28" i="7"/>
  <c r="H26" i="7"/>
  <c r="U23" i="7"/>
  <c r="J21" i="7"/>
  <c r="X18" i="7"/>
  <c r="L16" i="7"/>
  <c r="Y13" i="7"/>
  <c r="M11" i="7"/>
  <c r="AB8" i="7"/>
  <c r="P6" i="7"/>
  <c r="H4" i="7"/>
</calcChain>
</file>

<file path=xl/sharedStrings.xml><?xml version="1.0" encoding="utf-8"?>
<sst xmlns="http://schemas.openxmlformats.org/spreadsheetml/2006/main" count="3219" uniqueCount="1661">
  <si>
    <t>競技会名</t>
  </si>
  <si>
    <t>競技場</t>
  </si>
  <si>
    <t>クラス</t>
  </si>
  <si>
    <t>種目</t>
  </si>
  <si>
    <t>選手／チーム</t>
  </si>
  <si>
    <t>記録</t>
  </si>
  <si>
    <t>ラウンド</t>
  </si>
  <si>
    <t>100m</t>
  </si>
  <si>
    <t>網走陸上少年団</t>
  </si>
  <si>
    <t>清里陸上少年団</t>
  </si>
  <si>
    <t>訓子府陸上少年団</t>
  </si>
  <si>
    <t>常呂陸上少年団</t>
  </si>
  <si>
    <t>佐々木那由多</t>
  </si>
  <si>
    <t>400m</t>
  </si>
  <si>
    <t>1500m</t>
  </si>
  <si>
    <t>5000m</t>
  </si>
  <si>
    <t>5000mW</t>
  </si>
  <si>
    <t>新歩カンセイ</t>
  </si>
  <si>
    <t>800m</t>
  </si>
  <si>
    <t>丹治ティアラ</t>
  </si>
  <si>
    <t>大石千馬</t>
  </si>
  <si>
    <t>佐藤翔太</t>
  </si>
  <si>
    <t>大友泰世</t>
  </si>
  <si>
    <t>髙橋祐守</t>
  </si>
  <si>
    <t>佐藤文吉</t>
  </si>
  <si>
    <t>横山僚哉</t>
  </si>
  <si>
    <t>河村将伍</t>
  </si>
  <si>
    <t>竹田彬人</t>
  </si>
  <si>
    <t>多田泰樹</t>
  </si>
  <si>
    <t>深尾亮太</t>
  </si>
  <si>
    <t>武田桃弥</t>
  </si>
  <si>
    <t>菅原和也</t>
  </si>
  <si>
    <t>新村一虎</t>
  </si>
  <si>
    <t>関口奨大</t>
  </si>
  <si>
    <t>髙橋宏哉</t>
  </si>
  <si>
    <t>岩浪晃久</t>
  </si>
  <si>
    <t>西村優雅</t>
  </si>
  <si>
    <t>福田峻平</t>
  </si>
  <si>
    <t>幸村浩平</t>
  </si>
  <si>
    <t>太田星矢</t>
  </si>
  <si>
    <t>畠山陸</t>
  </si>
  <si>
    <t>南出栞汰</t>
  </si>
  <si>
    <t>桂田悠紀</t>
  </si>
  <si>
    <t>佐藤海斗</t>
  </si>
  <si>
    <t>古田健将</t>
  </si>
  <si>
    <t>大江竜二</t>
  </si>
  <si>
    <t>山根龍哉</t>
  </si>
  <si>
    <t>奥山元</t>
  </si>
  <si>
    <t>野下将汰</t>
  </si>
  <si>
    <t>田川敦士</t>
  </si>
  <si>
    <t>千葉敦史</t>
  </si>
  <si>
    <t>若原明日翔</t>
  </si>
  <si>
    <t>澤向翔貴</t>
  </si>
  <si>
    <t>富永正太</t>
  </si>
  <si>
    <t>影山正倫</t>
  </si>
  <si>
    <t>小笠原郷</t>
  </si>
  <si>
    <t>浦田瑞生</t>
  </si>
  <si>
    <t>野口琉汰</t>
  </si>
  <si>
    <t>青山侑生</t>
  </si>
  <si>
    <t>武田知希</t>
  </si>
  <si>
    <t>佐藤瑛典</t>
  </si>
  <si>
    <t>下田将弘</t>
  </si>
  <si>
    <t>池田柊斗</t>
  </si>
  <si>
    <t>宗形連</t>
  </si>
  <si>
    <t>早坂世和</t>
  </si>
  <si>
    <t>松村要</t>
  </si>
  <si>
    <t>森田誠弥</t>
  </si>
  <si>
    <t>中空拓夢</t>
  </si>
  <si>
    <t>西本凌</t>
  </si>
  <si>
    <t>山口龍</t>
  </si>
  <si>
    <t>大崎晃輔</t>
  </si>
  <si>
    <t>遠藤悠</t>
  </si>
  <si>
    <t>戸田雄基</t>
  </si>
  <si>
    <t>関谷拳四郎</t>
  </si>
  <si>
    <t>西村凌駆</t>
  </si>
  <si>
    <t>小川連太郎</t>
  </si>
  <si>
    <t>井上絢太</t>
  </si>
  <si>
    <t>石橋一真</t>
  </si>
  <si>
    <t>影山鷹澄</t>
  </si>
  <si>
    <t>中村優太</t>
  </si>
  <si>
    <t>山田翔也</t>
  </si>
  <si>
    <t>門脇歩夢</t>
  </si>
  <si>
    <t>外川来俊</t>
  </si>
  <si>
    <t>五十嵐聡汰</t>
  </si>
  <si>
    <t>西村璃音</t>
  </si>
  <si>
    <t>高橋一紀</t>
  </si>
  <si>
    <t>山本祐太</t>
  </si>
  <si>
    <t>原田雲向</t>
  </si>
  <si>
    <t>結城翔太</t>
  </si>
  <si>
    <t>髙橋悠希</t>
  </si>
  <si>
    <t>中村栄元</t>
  </si>
  <si>
    <t>森山陸</t>
  </si>
  <si>
    <t>轉石連</t>
  </si>
  <si>
    <t>吉田一徹</t>
  </si>
  <si>
    <t>目黒智也</t>
  </si>
  <si>
    <t>嶋田蓮</t>
  </si>
  <si>
    <t>中野翼</t>
  </si>
  <si>
    <t>久保楓</t>
  </si>
  <si>
    <t>菅野大地</t>
  </si>
  <si>
    <t>野中涼汰</t>
  </si>
  <si>
    <t>橋田翔</t>
  </si>
  <si>
    <t>三浦匠登</t>
  </si>
  <si>
    <t>遠山竣平</t>
  </si>
  <si>
    <t>神開空</t>
  </si>
  <si>
    <t>沢田凌</t>
  </si>
  <si>
    <t>長島楓磨</t>
  </si>
  <si>
    <t>森陸</t>
  </si>
  <si>
    <t>山内大慎</t>
  </si>
  <si>
    <t>古川周志</t>
  </si>
  <si>
    <t>矢口航大</t>
  </si>
  <si>
    <t>岩田郁</t>
  </si>
  <si>
    <t>佐藤翔</t>
  </si>
  <si>
    <t>松本大翔</t>
  </si>
  <si>
    <t>大西康介</t>
  </si>
  <si>
    <t>豊原隆太</t>
  </si>
  <si>
    <t>畑内蒼汰</t>
  </si>
  <si>
    <t>越野太陽</t>
  </si>
  <si>
    <t>丸銭海人</t>
  </si>
  <si>
    <t>荒木龍之介</t>
  </si>
  <si>
    <t>横山颯哉</t>
  </si>
  <si>
    <t>大橋祐希</t>
  </si>
  <si>
    <t>玉木智大</t>
  </si>
  <si>
    <t>水口雄太</t>
  </si>
  <si>
    <t>工藤蓮</t>
  </si>
  <si>
    <t>山本凛太郎</t>
  </si>
  <si>
    <t>福井大翔</t>
  </si>
  <si>
    <t>髙橋賢伍</t>
  </si>
  <si>
    <t>茂木彰良</t>
  </si>
  <si>
    <t>村田陽平</t>
  </si>
  <si>
    <t>伊藤拓磨</t>
  </si>
  <si>
    <t>今井大悠</t>
  </si>
  <si>
    <t>小林幸太</t>
  </si>
  <si>
    <t>庄司千祐</t>
  </si>
  <si>
    <t>工藤健吾</t>
  </si>
  <si>
    <t>阿部紳ノ介</t>
  </si>
  <si>
    <t>小口正悟</t>
  </si>
  <si>
    <t>広瀬凜人</t>
  </si>
  <si>
    <t>斎藤優我</t>
  </si>
  <si>
    <t>鈴木悠太</t>
  </si>
  <si>
    <t>小野晋</t>
  </si>
  <si>
    <t>山崎寿樹</t>
  </si>
  <si>
    <t>午來凌太郎</t>
  </si>
  <si>
    <t>加藤竜己</t>
  </si>
  <si>
    <t>武田彰</t>
  </si>
  <si>
    <t>東里樹</t>
  </si>
  <si>
    <t>鎌田凌央飛</t>
  </si>
  <si>
    <t>岡崎凌大</t>
  </si>
  <si>
    <t>堂藤魁人</t>
  </si>
  <si>
    <t>近藤一真</t>
  </si>
  <si>
    <t>喜多駿介</t>
  </si>
  <si>
    <t>藤川颯馬</t>
  </si>
  <si>
    <t>河田新大</t>
  </si>
  <si>
    <t>松井泰樹</t>
  </si>
  <si>
    <t>水沼陸</t>
  </si>
  <si>
    <t>宮野颯真</t>
  </si>
  <si>
    <t>渋川亜勉</t>
  </si>
  <si>
    <t>安田留伊</t>
  </si>
  <si>
    <t>臼井貴将</t>
  </si>
  <si>
    <t>綾野佑紀</t>
  </si>
  <si>
    <t>玉川生</t>
  </si>
  <si>
    <t>猪股翔</t>
  </si>
  <si>
    <t>菖蒲然喜</t>
  </si>
  <si>
    <t>小山唯斗</t>
  </si>
  <si>
    <t>水上竜冴</t>
  </si>
  <si>
    <t>髙駿介</t>
  </si>
  <si>
    <t>海野太一</t>
  </si>
  <si>
    <t>佐藤瑠希</t>
  </si>
  <si>
    <t>坂東武竜</t>
  </si>
  <si>
    <t>片岡涼</t>
  </si>
  <si>
    <t>長野光希</t>
  </si>
  <si>
    <t>小澄晴斗</t>
  </si>
  <si>
    <t>川島大和</t>
  </si>
  <si>
    <t>羽生颯</t>
  </si>
  <si>
    <t>国松風雅</t>
  </si>
  <si>
    <t>泉川和穂</t>
  </si>
  <si>
    <t>平山純成</t>
  </si>
  <si>
    <t>牧柊斗</t>
  </si>
  <si>
    <t>石田力輝斗</t>
  </si>
  <si>
    <t>本間燦太</t>
  </si>
  <si>
    <t>前田侑汰</t>
  </si>
  <si>
    <t>中村優斗</t>
  </si>
  <si>
    <t>佐藤莉玖</t>
  </si>
  <si>
    <t>鈴木悠斗</t>
  </si>
  <si>
    <t>田中達也</t>
  </si>
  <si>
    <t>長岡虎汰</t>
  </si>
  <si>
    <t>谷澤智崇</t>
  </si>
  <si>
    <t>高橋祐平</t>
  </si>
  <si>
    <t>青沼徹</t>
  </si>
  <si>
    <t>伊藤奎梧</t>
  </si>
  <si>
    <t>森野孝弘</t>
  </si>
  <si>
    <t>浮須羽琉</t>
  </si>
  <si>
    <t>高木悠斗</t>
  </si>
  <si>
    <t>釜澤直斗</t>
  </si>
  <si>
    <t>福田悠介</t>
  </si>
  <si>
    <t>長谷川佳祐</t>
  </si>
  <si>
    <t>茂木亮磨</t>
  </si>
  <si>
    <t>浅野瑛太</t>
  </si>
  <si>
    <t>本田慶斗</t>
  </si>
  <si>
    <t>清信宏斗</t>
  </si>
  <si>
    <t>斉藤尖理</t>
  </si>
  <si>
    <t>布目洋行</t>
  </si>
  <si>
    <t>田辺峻</t>
  </si>
  <si>
    <t>菊地朝日</t>
  </si>
  <si>
    <t>金澤世凪</t>
  </si>
  <si>
    <t>新田響</t>
  </si>
  <si>
    <t>大橋侑弥</t>
  </si>
  <si>
    <t>長尾一冴</t>
  </si>
  <si>
    <t>矢口新大</t>
  </si>
  <si>
    <t>飯島空輝</t>
  </si>
  <si>
    <t>酒井秀虎</t>
  </si>
  <si>
    <t>岡本壮太</t>
  </si>
  <si>
    <t>齋藤柊吾</t>
  </si>
  <si>
    <t>飯田奏翔</t>
  </si>
  <si>
    <t>竹中友規</t>
  </si>
  <si>
    <t>島口巧</t>
  </si>
  <si>
    <t>木崎雄真</t>
  </si>
  <si>
    <t>本田孝仁</t>
  </si>
  <si>
    <t>古川哩</t>
  </si>
  <si>
    <t>沼岡怜斗</t>
  </si>
  <si>
    <t>森下拓</t>
  </si>
  <si>
    <t>横内凛空</t>
  </si>
  <si>
    <t>岩崎鼓太郎</t>
  </si>
  <si>
    <t>近藤輝空</t>
  </si>
  <si>
    <t>間島奏斗</t>
  </si>
  <si>
    <t>福田涼介</t>
  </si>
  <si>
    <t>小川遥人</t>
  </si>
  <si>
    <t>小笠原昊</t>
  </si>
  <si>
    <t>岩崎颯太</t>
  </si>
  <si>
    <t>本田愛斗</t>
  </si>
  <si>
    <t>滝口葉</t>
  </si>
  <si>
    <t>中田隼翔</t>
  </si>
  <si>
    <t>浮須翼</t>
  </si>
  <si>
    <t>甲斐彩翔</t>
  </si>
  <si>
    <t>岩本龍希</t>
  </si>
  <si>
    <t>豊原隆介</t>
  </si>
  <si>
    <t>松木晄大</t>
  </si>
  <si>
    <t>平野州</t>
  </si>
  <si>
    <t>岡崎康樹</t>
  </si>
  <si>
    <t>原本翔太</t>
  </si>
  <si>
    <t>吉田星哉</t>
  </si>
  <si>
    <t>羽田野歩夢</t>
  </si>
  <si>
    <t>野田銀</t>
  </si>
  <si>
    <t>川江皇輝</t>
  </si>
  <si>
    <t>小崎拓海</t>
  </si>
  <si>
    <t>浦田陽聖</t>
  </si>
  <si>
    <t>佐々木治馬</t>
  </si>
  <si>
    <t>川口優真</t>
  </si>
  <si>
    <t>浅野頌人</t>
  </si>
  <si>
    <t>髙橋優哉</t>
  </si>
  <si>
    <t>原清流</t>
  </si>
  <si>
    <t>結城北斗</t>
  </si>
  <si>
    <t>渡邊夕朔</t>
  </si>
  <si>
    <t>見延龍司</t>
  </si>
  <si>
    <t>松本輝</t>
  </si>
  <si>
    <t>佐藤駆</t>
  </si>
  <si>
    <t>神谷貫太</t>
  </si>
  <si>
    <t>津田俊紀</t>
  </si>
  <si>
    <t>田村七津生</t>
  </si>
  <si>
    <t>渡辺圭亮</t>
  </si>
  <si>
    <t>工藤聖矢</t>
  </si>
  <si>
    <t>野口哲信</t>
  </si>
  <si>
    <t>児玉亮星</t>
  </si>
  <si>
    <t>赤坂奏明</t>
  </si>
  <si>
    <t>小野陽大</t>
  </si>
  <si>
    <t>大東翔</t>
  </si>
  <si>
    <t>桑原佳吾</t>
  </si>
  <si>
    <t>杉本達也</t>
  </si>
  <si>
    <t>杉本莉空</t>
  </si>
  <si>
    <t>橘泰斗</t>
  </si>
  <si>
    <t>上野寿也</t>
  </si>
  <si>
    <t>織田礼龍</t>
  </si>
  <si>
    <t>佐藤力哉</t>
  </si>
  <si>
    <t>大隅惟翔</t>
  </si>
  <si>
    <t>中村凌</t>
  </si>
  <si>
    <t>山田哲平</t>
  </si>
  <si>
    <t>金田麗生</t>
  </si>
  <si>
    <t>野村航平</t>
  </si>
  <si>
    <t>川潟順</t>
  </si>
  <si>
    <t>石橋歩大</t>
  </si>
  <si>
    <t>松澤壱彩</t>
  </si>
  <si>
    <t>岩越貴宥</t>
  </si>
  <si>
    <t>柴本隼弥</t>
  </si>
  <si>
    <t>浅水優人</t>
  </si>
  <si>
    <t>安井瀬七</t>
  </si>
  <si>
    <t>山塙涼太郎</t>
  </si>
  <si>
    <t>斉藤志円</t>
  </si>
  <si>
    <t>国分一馬</t>
  </si>
  <si>
    <t>荒木天斗</t>
  </si>
  <si>
    <t>風間圭人</t>
  </si>
  <si>
    <t>佐々木優弥</t>
  </si>
  <si>
    <t>井上颯真</t>
  </si>
  <si>
    <t>横地幹太</t>
  </si>
  <si>
    <t>田邊駿也</t>
  </si>
  <si>
    <t>後藤優友</t>
  </si>
  <si>
    <t>三浦礼翔</t>
  </si>
  <si>
    <t>平賀龍弥</t>
  </si>
  <si>
    <t>中空蓮</t>
  </si>
  <si>
    <t>戸島佑斗</t>
  </si>
  <si>
    <t>渡辺蒼也</t>
  </si>
  <si>
    <t>松田崇</t>
  </si>
  <si>
    <t>池田貴信</t>
  </si>
  <si>
    <t>板橋生</t>
  </si>
  <si>
    <t>首藤一希</t>
  </si>
  <si>
    <t>平出匡</t>
  </si>
  <si>
    <t>堀内欧介</t>
  </si>
  <si>
    <t>佐久間拓洋</t>
  </si>
  <si>
    <t>前田智明</t>
  </si>
  <si>
    <t>山根涼</t>
  </si>
  <si>
    <t>冨田悠介</t>
  </si>
  <si>
    <t>川上雄大</t>
  </si>
  <si>
    <t>今部唯翔</t>
  </si>
  <si>
    <t>佐藤春樹</t>
  </si>
  <si>
    <t>大山祥治</t>
  </si>
  <si>
    <t>大石牧</t>
  </si>
  <si>
    <t>脇旺佑</t>
  </si>
  <si>
    <t>富田彪悟</t>
  </si>
  <si>
    <t>佐藤丞</t>
  </si>
  <si>
    <t>高野恵吾</t>
  </si>
  <si>
    <t>堀籠錬磨</t>
  </si>
  <si>
    <t>平吹鷹也</t>
  </si>
  <si>
    <t>伊井快斗</t>
  </si>
  <si>
    <t>森本悠太</t>
  </si>
  <si>
    <t>荒川雄太</t>
  </si>
  <si>
    <t>加藤奨基</t>
  </si>
  <si>
    <t>前田飛雄</t>
  </si>
  <si>
    <t>吉川武志</t>
  </si>
  <si>
    <t>千棒隼</t>
  </si>
  <si>
    <t>有倉潤</t>
  </si>
  <si>
    <t>梶紅輝</t>
  </si>
  <si>
    <t>石田和弘</t>
  </si>
  <si>
    <t>塚田圭司</t>
  </si>
  <si>
    <t>藤本隼</t>
  </si>
  <si>
    <t>猪股亮太</t>
  </si>
  <si>
    <t>山口佑真</t>
  </si>
  <si>
    <t>山内流星</t>
  </si>
  <si>
    <t>佐藤昂成</t>
  </si>
  <si>
    <t>岩本元汰</t>
  </si>
  <si>
    <t>重倉悠佑</t>
  </si>
  <si>
    <t>小林潤貴</t>
  </si>
  <si>
    <t>小島光佑</t>
  </si>
  <si>
    <t>遠藤涼太</t>
  </si>
  <si>
    <t>篠根司</t>
  </si>
  <si>
    <t>森山光太</t>
  </si>
  <si>
    <t>髙橋瑠維</t>
  </si>
  <si>
    <t>木村正</t>
  </si>
  <si>
    <t>泉和宏</t>
  </si>
  <si>
    <t>前田遼太郎</t>
  </si>
  <si>
    <t>髙橋歩夢</t>
  </si>
  <si>
    <t>片山肇</t>
  </si>
  <si>
    <t>長澤圭馬</t>
  </si>
  <si>
    <t>外川珠童</t>
  </si>
  <si>
    <t>武藤海斗</t>
  </si>
  <si>
    <t>川内唯空</t>
  </si>
  <si>
    <t>後藤生至</t>
  </si>
  <si>
    <t>内山明人</t>
  </si>
  <si>
    <t>為国優輔</t>
  </si>
  <si>
    <t>本松貫太</t>
  </si>
  <si>
    <t>藤本迅</t>
  </si>
  <si>
    <t>野呂田礼行</t>
  </si>
  <si>
    <t>川内涼</t>
  </si>
  <si>
    <t>小宮山大地</t>
  </si>
  <si>
    <t>山本渓秋</t>
  </si>
  <si>
    <t>武田太輔</t>
  </si>
  <si>
    <t>松澤翔来</t>
  </si>
  <si>
    <t>笠原五貴</t>
  </si>
  <si>
    <t>藪中遍理</t>
  </si>
  <si>
    <t>田中嘉満</t>
  </si>
  <si>
    <t>尾碕航太</t>
  </si>
  <si>
    <t>坂崎広登</t>
  </si>
  <si>
    <t>新出拓海</t>
  </si>
  <si>
    <t>森山大</t>
  </si>
  <si>
    <t>齊藤孝太朗</t>
  </si>
  <si>
    <t>児玉志保</t>
  </si>
  <si>
    <t>田中茉由</t>
  </si>
  <si>
    <t>今桃子</t>
  </si>
  <si>
    <t>兜森麻由</t>
  </si>
  <si>
    <t>二本松綾乃</t>
  </si>
  <si>
    <t>田中梓織</t>
  </si>
  <si>
    <t>工藤春花</t>
  </si>
  <si>
    <t>佐々木愛香</t>
  </si>
  <si>
    <t>武田彩生</t>
  </si>
  <si>
    <t>松本颯樹</t>
  </si>
  <si>
    <t>橋本栞奈</t>
  </si>
  <si>
    <t>森田悠乃</t>
  </si>
  <si>
    <t>瀬尾春菜</t>
  </si>
  <si>
    <t>坂口愛</t>
  </si>
  <si>
    <t>竹縄沙希</t>
  </si>
  <si>
    <t>辻井海菜</t>
  </si>
  <si>
    <t>佐藤凪紗</t>
  </si>
  <si>
    <t>笠間雪乃</t>
  </si>
  <si>
    <t>長澤佑紀</t>
  </si>
  <si>
    <t>鈴木愛海</t>
  </si>
  <si>
    <t>畑田さやか</t>
  </si>
  <si>
    <t>矢萩彩乃</t>
  </si>
  <si>
    <t>伊成涼菜</t>
  </si>
  <si>
    <t>長野智心</t>
  </si>
  <si>
    <t>藤森栞菜</t>
  </si>
  <si>
    <t>髙橋柚葉</t>
  </si>
  <si>
    <t>千坂麻矢</t>
  </si>
  <si>
    <t>吉江叶</t>
  </si>
  <si>
    <t>本田桃子</t>
  </si>
  <si>
    <t>遠藤志穂</t>
  </si>
  <si>
    <t>佐藤彩香</t>
  </si>
  <si>
    <t>清水海緒</t>
  </si>
  <si>
    <t>奈良雅</t>
  </si>
  <si>
    <t>佐々木真子</t>
  </si>
  <si>
    <t>佐藤あかね</t>
  </si>
  <si>
    <t>太田朱音</t>
  </si>
  <si>
    <t>中村美伶</t>
  </si>
  <si>
    <t>鴇田梨奈</t>
  </si>
  <si>
    <t>大谷真央</t>
  </si>
  <si>
    <t>松原麗</t>
  </si>
  <si>
    <t>佐藤栞</t>
  </si>
  <si>
    <t>後田千春</t>
  </si>
  <si>
    <t>長澤ひかる</t>
  </si>
  <si>
    <t>塩田悦子</t>
  </si>
  <si>
    <t>髙橋菜摘</t>
  </si>
  <si>
    <t>横山倫花</t>
  </si>
  <si>
    <t>植木鈴捺</t>
  </si>
  <si>
    <t>佐藤来夢</t>
  </si>
  <si>
    <t>石原彩菜</t>
  </si>
  <si>
    <t>池知優花</t>
  </si>
  <si>
    <t>後藤結菜</t>
  </si>
  <si>
    <t>小口奈桜</t>
  </si>
  <si>
    <t>菊地愛生</t>
  </si>
  <si>
    <t>渡邊夕映</t>
  </si>
  <si>
    <t>中島陽華</t>
  </si>
  <si>
    <t>根田りりん</t>
  </si>
  <si>
    <t>小山田結</t>
  </si>
  <si>
    <t>福井優月</t>
  </si>
  <si>
    <t>沼田那奈未</t>
  </si>
  <si>
    <t>阿部里梨奈</t>
  </si>
  <si>
    <t>田中和奏</t>
  </si>
  <si>
    <t>塚本柊奈</t>
  </si>
  <si>
    <t>佐上あずみ</t>
  </si>
  <si>
    <t>市川日陽里</t>
  </si>
  <si>
    <t>太田和花奈</t>
  </si>
  <si>
    <t>相内美咲</t>
  </si>
  <si>
    <t>鷲尾美有</t>
  </si>
  <si>
    <t>尾形美咲</t>
  </si>
  <si>
    <t>前田樹依</t>
  </si>
  <si>
    <t>高石亜海</t>
  </si>
  <si>
    <t>浦田葵</t>
  </si>
  <si>
    <t>長見柚伽</t>
  </si>
  <si>
    <t>佐野倫花</t>
  </si>
  <si>
    <t>髙田捺美</t>
  </si>
  <si>
    <t>須藤実優</t>
  </si>
  <si>
    <t>西川双葉</t>
  </si>
  <si>
    <t>玉川希</t>
  </si>
  <si>
    <t>八木沼夢華</t>
  </si>
  <si>
    <t>北守愛望</t>
  </si>
  <si>
    <t>大島菜月</t>
  </si>
  <si>
    <t>加藤あみ</t>
  </si>
  <si>
    <t>眞鍋果歩</t>
  </si>
  <si>
    <t>林ちひろ</t>
  </si>
  <si>
    <t>藤田咲萌</t>
  </si>
  <si>
    <t>澤向美羽</t>
  </si>
  <si>
    <t>兜森美佑</t>
  </si>
  <si>
    <t>佐々木千里</t>
  </si>
  <si>
    <t>山本萌華</t>
  </si>
  <si>
    <t>竹中ひかる</t>
  </si>
  <si>
    <t>大矢さくら</t>
  </si>
  <si>
    <t>高口美結</t>
  </si>
  <si>
    <t>沢上琴音</t>
  </si>
  <si>
    <t>小川史奈</t>
  </si>
  <si>
    <t>安藤楓佳</t>
  </si>
  <si>
    <t>天野ひかり</t>
  </si>
  <si>
    <t>曽我部澪奈</t>
  </si>
  <si>
    <t>菊川華</t>
  </si>
  <si>
    <t>内野妃菜</t>
  </si>
  <si>
    <t>北野眞帆</t>
  </si>
  <si>
    <t>吉江彩</t>
  </si>
  <si>
    <t>鈴木萌花</t>
  </si>
  <si>
    <t>久保紅葉</t>
  </si>
  <si>
    <t>中村美涼</t>
  </si>
  <si>
    <t>金子圭弥乃</t>
  </si>
  <si>
    <t>菅波日和</t>
  </si>
  <si>
    <t>菅野彩月</t>
  </si>
  <si>
    <t>井上美希</t>
  </si>
  <si>
    <t>富田栞菜</t>
  </si>
  <si>
    <t>皆月奈知</t>
  </si>
  <si>
    <t>遠藤りあら</t>
  </si>
  <si>
    <t>本田蓮華</t>
  </si>
  <si>
    <t>竹部希咲</t>
  </si>
  <si>
    <t>篠田真奈</t>
  </si>
  <si>
    <t>杉本玲奈</t>
  </si>
  <si>
    <t>山本想代</t>
  </si>
  <si>
    <t>伊東花穂</t>
  </si>
  <si>
    <t>永本文香</t>
  </si>
  <si>
    <t>瀬川杏優</t>
  </si>
  <si>
    <t>日根優菜</t>
  </si>
  <si>
    <t>釜澤歩果</t>
  </si>
  <si>
    <t>長野萌果</t>
  </si>
  <si>
    <t>井尾愛美</t>
  </si>
  <si>
    <t>阿部愛佳</t>
  </si>
  <si>
    <t>野村采加</t>
  </si>
  <si>
    <t>宮末侑奈</t>
  </si>
  <si>
    <t>吉田浬</t>
  </si>
  <si>
    <t>穴澤日菜</t>
  </si>
  <si>
    <t>大澤未希</t>
  </si>
  <si>
    <t>寺澤綺音</t>
  </si>
  <si>
    <t>藤田琴美</t>
  </si>
  <si>
    <t>久保和未</t>
  </si>
  <si>
    <t>夏井和</t>
  </si>
  <si>
    <t>酒井菜摘</t>
  </si>
  <si>
    <t>矢口沙恵</t>
  </si>
  <si>
    <t>遠藤日葵</t>
  </si>
  <si>
    <t>安藤和</t>
  </si>
  <si>
    <t>長岡百々葉</t>
  </si>
  <si>
    <t>川内百音</t>
  </si>
  <si>
    <t>片橋夢月</t>
  </si>
  <si>
    <t>倉田珠里</t>
  </si>
  <si>
    <t>仲紅美</t>
  </si>
  <si>
    <t>橋本日菜</t>
  </si>
  <si>
    <t>藤沢奈央</t>
  </si>
  <si>
    <t>小西悠月</t>
  </si>
  <si>
    <t>中西唯奈</t>
  </si>
  <si>
    <t>遠藤真愛</t>
  </si>
  <si>
    <t>関口妃奈莉</t>
  </si>
  <si>
    <t>前田樹里</t>
  </si>
  <si>
    <t>市橋菜香</t>
  </si>
  <si>
    <t>永井優会</t>
  </si>
  <si>
    <t>朝長留妃</t>
  </si>
  <si>
    <t>小林沙妃</t>
  </si>
  <si>
    <t>横山ひな子</t>
  </si>
  <si>
    <t>坂田璃音</t>
  </si>
  <si>
    <t>類家未佑</t>
  </si>
  <si>
    <t>丹羽香苗</t>
  </si>
  <si>
    <t>小坂凛</t>
  </si>
  <si>
    <t>金子佑香</t>
  </si>
  <si>
    <t>小林愛子</t>
  </si>
  <si>
    <t>笠原雪乃</t>
  </si>
  <si>
    <t>中塚世莉菜</t>
  </si>
  <si>
    <t>吉岡純奈</t>
  </si>
  <si>
    <t>東初季</t>
  </si>
  <si>
    <t>金子杏香</t>
  </si>
  <si>
    <t>小野寺琉奈</t>
  </si>
  <si>
    <t>星野莉穂</t>
  </si>
  <si>
    <t>佐藤杏</t>
  </si>
  <si>
    <t>松本恵実</t>
  </si>
  <si>
    <t>萩平和歌奈</t>
  </si>
  <si>
    <t>中西琴菜</t>
  </si>
  <si>
    <t>橋本宝珠</t>
  </si>
  <si>
    <t>渡辺果子</t>
  </si>
  <si>
    <t>竹田由愛</t>
  </si>
  <si>
    <t>木村愛嘉</t>
  </si>
  <si>
    <t>高松菜乃</t>
  </si>
  <si>
    <t>松川梨緒奈</t>
  </si>
  <si>
    <t>池田美梨</t>
  </si>
  <si>
    <t>笠原那月</t>
  </si>
  <si>
    <t>牧田あみ</t>
  </si>
  <si>
    <t>髙薄すばる</t>
  </si>
  <si>
    <t>西村若葉</t>
  </si>
  <si>
    <t>池長穂香</t>
  </si>
  <si>
    <t>三室萌</t>
  </si>
  <si>
    <t>山田望和</t>
  </si>
  <si>
    <t>大林光</t>
  </si>
  <si>
    <t>佐藤音葉</t>
  </si>
  <si>
    <t>村雲央佳</t>
  </si>
  <si>
    <t>井戸亜美</t>
  </si>
  <si>
    <t>武居志保</t>
  </si>
  <si>
    <t>山田沙依</t>
  </si>
  <si>
    <t>鈴木美咲</t>
  </si>
  <si>
    <t>尾崎京子</t>
  </si>
  <si>
    <t>綿谷木梅</t>
  </si>
  <si>
    <t>安部深月</t>
  </si>
  <si>
    <t>坂森歩美</t>
  </si>
  <si>
    <t>種村里奈</t>
  </si>
  <si>
    <t>堀内優花</t>
  </si>
  <si>
    <t>楠夏帆</t>
  </si>
  <si>
    <t>佐藤菜子</t>
  </si>
  <si>
    <t>本田孝福</t>
  </si>
  <si>
    <t>決</t>
  </si>
  <si>
    <t>山本航</t>
  </si>
  <si>
    <t>高野羽流</t>
  </si>
  <si>
    <t>小笠原凜</t>
  </si>
  <si>
    <t>木村昂聖</t>
  </si>
  <si>
    <t>長瀬璃空</t>
  </si>
  <si>
    <t>清永真翔</t>
  </si>
  <si>
    <t>菊池勇翔</t>
  </si>
  <si>
    <t>山崎空我</t>
  </si>
  <si>
    <t>高野晃聖</t>
  </si>
  <si>
    <t>大川星那</t>
  </si>
  <si>
    <t>樋口史弥</t>
  </si>
  <si>
    <t>内海柊人</t>
  </si>
  <si>
    <t>田場川滉生</t>
  </si>
  <si>
    <t>宮本理玖</t>
  </si>
  <si>
    <t>山﨑翔夢</t>
  </si>
  <si>
    <t>佐藤琉生</t>
  </si>
  <si>
    <t>寺田海希</t>
  </si>
  <si>
    <t>佐々木快音</t>
  </si>
  <si>
    <t>高橋宏哉</t>
  </si>
  <si>
    <t>斉藤平良</t>
  </si>
  <si>
    <t>土山怜音</t>
  </si>
  <si>
    <t>伊奈翔大</t>
  </si>
  <si>
    <t>橋本拓茉</t>
  </si>
  <si>
    <t>只石修也</t>
  </si>
  <si>
    <t>上林拓斗</t>
  </si>
  <si>
    <t>干川遼魁</t>
  </si>
  <si>
    <t>千葉勇人</t>
  </si>
  <si>
    <t>田尾圭梧</t>
  </si>
  <si>
    <t>髙嶋祐太</t>
  </si>
  <si>
    <t>木幡尋斗</t>
  </si>
  <si>
    <t>佐々木颯太</t>
  </si>
  <si>
    <t>立花元汰</t>
  </si>
  <si>
    <t>福井雄介</t>
  </si>
  <si>
    <t>菊地陽太</t>
  </si>
  <si>
    <t>吉鷹思温</t>
  </si>
  <si>
    <t>渡辺颯</t>
  </si>
  <si>
    <t>水上遥翔</t>
  </si>
  <si>
    <t>米村了星</t>
  </si>
  <si>
    <t>中村歩夢</t>
  </si>
  <si>
    <t>池田琉飛</t>
  </si>
  <si>
    <t>葛尾蒼空</t>
  </si>
  <si>
    <t>加藤好涼</t>
  </si>
  <si>
    <t>森居尚哉</t>
  </si>
  <si>
    <t>金澤翼</t>
  </si>
  <si>
    <t>米地賢豊</t>
  </si>
  <si>
    <t>菖蒲功起</t>
  </si>
  <si>
    <t>安彦拓実</t>
  </si>
  <si>
    <t>村上義人</t>
  </si>
  <si>
    <t>株田貴敏</t>
  </si>
  <si>
    <t>午來在将</t>
  </si>
  <si>
    <t>横松諒真</t>
  </si>
  <si>
    <t>西多優作</t>
  </si>
  <si>
    <t>藤原悠砂</t>
  </si>
  <si>
    <t>小山内怜翔</t>
  </si>
  <si>
    <t>野瀬峻介</t>
  </si>
  <si>
    <t>川上響稀</t>
  </si>
  <si>
    <t>野田陸斗</t>
  </si>
  <si>
    <t>長尾康平</t>
  </si>
  <si>
    <t>舘山友翔</t>
  </si>
  <si>
    <t>惣田歩夢</t>
  </si>
  <si>
    <t>梅村弥来</t>
  </si>
  <si>
    <t>沼田陵佑</t>
  </si>
  <si>
    <t>池田彪河</t>
  </si>
  <si>
    <t>山下拓馬</t>
  </si>
  <si>
    <t>仲条京悟</t>
  </si>
  <si>
    <t>石塚慎馬</t>
  </si>
  <si>
    <t>山﨑裕夢</t>
  </si>
  <si>
    <t>関口奬大</t>
  </si>
  <si>
    <t>般</t>
  </si>
  <si>
    <t>金野男</t>
  </si>
  <si>
    <t>折笠元紀</t>
  </si>
  <si>
    <t>平田航矢</t>
  </si>
  <si>
    <t>原田桜良</t>
  </si>
  <si>
    <t>田原亮佑</t>
  </si>
  <si>
    <t>遠藤正勝</t>
  </si>
  <si>
    <t>酒井柚希</t>
  </si>
  <si>
    <t>戸澤龍之介</t>
  </si>
  <si>
    <t>八森和海</t>
  </si>
  <si>
    <t>阿部麗</t>
  </si>
  <si>
    <t>菊地仁志</t>
  </si>
  <si>
    <t>佐藤大晟</t>
  </si>
  <si>
    <t>原友耶</t>
  </si>
  <si>
    <t>佐藤亘</t>
  </si>
  <si>
    <t>管原和也</t>
  </si>
  <si>
    <t>三戸義規</t>
  </si>
  <si>
    <t>佐藤碧</t>
  </si>
  <si>
    <t>阿部紳之介</t>
  </si>
  <si>
    <t>佐々木雄也</t>
  </si>
  <si>
    <t>松原唯人</t>
  </si>
  <si>
    <t>瓶子達也</t>
  </si>
  <si>
    <t>荒木徹</t>
  </si>
  <si>
    <t>中村啓汰</t>
  </si>
  <si>
    <t>森田誠也</t>
  </si>
  <si>
    <t>神代義規</t>
  </si>
  <si>
    <t>橋本颯人</t>
  </si>
  <si>
    <t>三門洋介</t>
  </si>
  <si>
    <t>松本虎流</t>
  </si>
  <si>
    <t>斎藤健一郎</t>
  </si>
  <si>
    <t>林龍希</t>
  </si>
  <si>
    <t>大崎寛太</t>
  </si>
  <si>
    <t>寺本恭平</t>
  </si>
  <si>
    <t>目黒聖也</t>
  </si>
  <si>
    <t>200m</t>
  </si>
  <si>
    <t>須藤海斗</t>
  </si>
  <si>
    <t>横山諒太</t>
  </si>
  <si>
    <t>森大地</t>
  </si>
  <si>
    <t>久慈力椰</t>
  </si>
  <si>
    <t>小野巧明</t>
  </si>
  <si>
    <t>森弘樹</t>
  </si>
  <si>
    <t>丹崎修斗</t>
  </si>
  <si>
    <t>佐藤颯</t>
  </si>
  <si>
    <t>小東弘明</t>
  </si>
  <si>
    <t>池田尊</t>
  </si>
  <si>
    <t>矢口直利</t>
  </si>
  <si>
    <t>秦慶一郎</t>
  </si>
  <si>
    <t>兼平義也</t>
  </si>
  <si>
    <t>坂下翔哉</t>
  </si>
  <si>
    <t>藤岡駿</t>
  </si>
  <si>
    <t>藤本蓮</t>
  </si>
  <si>
    <t>井尾純輝</t>
  </si>
  <si>
    <t>山田康生</t>
  </si>
  <si>
    <t>佐藤史弥</t>
  </si>
  <si>
    <t>須田輝</t>
  </si>
  <si>
    <t>村田大季</t>
  </si>
  <si>
    <t>堀田大貴</t>
  </si>
  <si>
    <t>田中勇気</t>
  </si>
  <si>
    <t>鈴木陵太</t>
  </si>
  <si>
    <t>篠原蓮旺</t>
  </si>
  <si>
    <t>野村和久</t>
  </si>
  <si>
    <t>藤井悠平</t>
  </si>
  <si>
    <t>林一平</t>
  </si>
  <si>
    <t>村上太一</t>
  </si>
  <si>
    <t>山下郁弥</t>
  </si>
  <si>
    <t>橋本理</t>
  </si>
  <si>
    <t>久保颯大</t>
  </si>
  <si>
    <t>平出碧</t>
  </si>
  <si>
    <t>善波翔己</t>
  </si>
  <si>
    <t>根田一光</t>
  </si>
  <si>
    <t>石垣昇太</t>
  </si>
  <si>
    <t>河原悠大</t>
  </si>
  <si>
    <t>埜口和希</t>
  </si>
  <si>
    <t>内宮威清</t>
  </si>
  <si>
    <t>井南奏穂</t>
  </si>
  <si>
    <t>井田陸夢</t>
  </si>
  <si>
    <t>伊藤麟</t>
  </si>
  <si>
    <t>佐々木連</t>
  </si>
  <si>
    <t>山﨑楽斗</t>
  </si>
  <si>
    <t>佐々木希</t>
  </si>
  <si>
    <t>大星羽丘</t>
  </si>
  <si>
    <t>片桐京也</t>
  </si>
  <si>
    <t>小山絢由</t>
  </si>
  <si>
    <t>佐藤陽大</t>
  </si>
  <si>
    <t>柿崎輝太</t>
  </si>
  <si>
    <t>本間君耶</t>
  </si>
  <si>
    <t>3000m</t>
  </si>
  <si>
    <t>清水速人</t>
  </si>
  <si>
    <t>鈴木颯人</t>
  </si>
  <si>
    <t>小屋松風良</t>
  </si>
  <si>
    <t>三上竜由</t>
  </si>
  <si>
    <t>濱野進</t>
  </si>
  <si>
    <t>佐藤佑紀</t>
  </si>
  <si>
    <t>倉冨?平</t>
  </si>
  <si>
    <t>植村渉</t>
  </si>
  <si>
    <t>信本尚音</t>
  </si>
  <si>
    <t>半田智也</t>
  </si>
  <si>
    <t>中野慎利</t>
  </si>
  <si>
    <t>長谷川大介</t>
  </si>
  <si>
    <t>渡井拓朗</t>
  </si>
  <si>
    <t>鈴木海晴</t>
  </si>
  <si>
    <t>服部省吾</t>
  </si>
  <si>
    <t>金内海致</t>
  </si>
  <si>
    <t>山下聖矢</t>
  </si>
  <si>
    <t>増田直也</t>
  </si>
  <si>
    <t>平野竜聖</t>
  </si>
  <si>
    <t>110mJH</t>
  </si>
  <si>
    <t>塩野谷愛美</t>
  </si>
  <si>
    <t>松田優希奈</t>
  </si>
  <si>
    <t>小松心咲</t>
  </si>
  <si>
    <t>杉山桃菜</t>
  </si>
  <si>
    <t>奥山陽菜</t>
  </si>
  <si>
    <t>青山綾那</t>
  </si>
  <si>
    <t>川口唯那</t>
  </si>
  <si>
    <t>八幡文華</t>
  </si>
  <si>
    <t>安念一花</t>
  </si>
  <si>
    <t>西川陽菜</t>
  </si>
  <si>
    <t>種田咲来</t>
  </si>
  <si>
    <t>館田樹七</t>
  </si>
  <si>
    <t>安孫子水紀</t>
  </si>
  <si>
    <t>矢部未夕</t>
  </si>
  <si>
    <t>大友琴心</t>
  </si>
  <si>
    <t>西胤このみ</t>
  </si>
  <si>
    <t>久保友恵</t>
  </si>
  <si>
    <t>小沼明日香</t>
  </si>
  <si>
    <t>小野瀬菜月</t>
  </si>
  <si>
    <t>中西雪乃</t>
  </si>
  <si>
    <t>関芙美香</t>
  </si>
  <si>
    <t>岡崎りさ</t>
  </si>
  <si>
    <t>敦賀琴星</t>
  </si>
  <si>
    <t>野中彗吏</t>
  </si>
  <si>
    <t>中川瑠菜</t>
  </si>
  <si>
    <t>木村遥奈</t>
  </si>
  <si>
    <t>栁田友</t>
  </si>
  <si>
    <t>日當美空</t>
  </si>
  <si>
    <t>富永咲楽</t>
  </si>
  <si>
    <t>向結羅</t>
  </si>
  <si>
    <t>大室亜祐香</t>
  </si>
  <si>
    <t>齋藤七恵</t>
  </si>
  <si>
    <t>高木七海</t>
  </si>
  <si>
    <t>西村雅</t>
  </si>
  <si>
    <t>木村美唯</t>
  </si>
  <si>
    <t>竹中実花</t>
  </si>
  <si>
    <t>阿部妃織</t>
  </si>
  <si>
    <t>小野れい菜</t>
  </si>
  <si>
    <t>小堀純怜</t>
  </si>
  <si>
    <t>曽我部優良</t>
  </si>
  <si>
    <t>足利真望</t>
  </si>
  <si>
    <t>桑原和暖</t>
  </si>
  <si>
    <t>石澤美咲</t>
  </si>
  <si>
    <t>武信萌花</t>
  </si>
  <si>
    <t>植西優</t>
  </si>
  <si>
    <t>川井美優</t>
  </si>
  <si>
    <t>野村実央</t>
  </si>
  <si>
    <t>越智美咲</t>
  </si>
  <si>
    <t>伊東梨々花</t>
  </si>
  <si>
    <t>布目朱理</t>
  </si>
  <si>
    <t>橋本南海</t>
  </si>
  <si>
    <t>河村悠李</t>
  </si>
  <si>
    <t>穴山美来</t>
  </si>
  <si>
    <t>荒牧怜南</t>
  </si>
  <si>
    <t>田中寿莉</t>
  </si>
  <si>
    <t>曽根美紅</t>
  </si>
  <si>
    <t>長野楓</t>
  </si>
  <si>
    <t>山屋就華</t>
  </si>
  <si>
    <t>横山明加</t>
  </si>
  <si>
    <t>北山夏蓮</t>
  </si>
  <si>
    <t>山田七聖</t>
  </si>
  <si>
    <t>遠嶋亜香里</t>
  </si>
  <si>
    <t>小林瑞希</t>
  </si>
  <si>
    <t>松岡立華</t>
  </si>
  <si>
    <t>吉野百佳</t>
  </si>
  <si>
    <t>佐々木玲緒</t>
  </si>
  <si>
    <t>大西里咲</t>
  </si>
  <si>
    <t>石川春那</t>
  </si>
  <si>
    <t>奥河桃花</t>
  </si>
  <si>
    <t>岸虹美</t>
  </si>
  <si>
    <t>河原小梅</t>
  </si>
  <si>
    <t>佐藤優</t>
  </si>
  <si>
    <t>諏訪間里梨</t>
  </si>
  <si>
    <t>中村恵美</t>
  </si>
  <si>
    <t>有倉希</t>
  </si>
  <si>
    <t>川崎ことみ</t>
  </si>
  <si>
    <t>井口和泉</t>
  </si>
  <si>
    <t>斎藤千紘</t>
  </si>
  <si>
    <t>渡邊果子</t>
  </si>
  <si>
    <t>古川蒼生</t>
  </si>
  <si>
    <t>山口夢月</t>
  </si>
  <si>
    <t>宮田綺羅</t>
  </si>
  <si>
    <t>田村萌</t>
  </si>
  <si>
    <t>武井晶</t>
  </si>
  <si>
    <t>目黒椎菜</t>
  </si>
  <si>
    <t>吉川尚子</t>
  </si>
  <si>
    <t>北川莉里愛</t>
  </si>
  <si>
    <t>松澤世梨奈</t>
  </si>
  <si>
    <t>松田楓加</t>
  </si>
  <si>
    <t>五十嵐響</t>
  </si>
  <si>
    <t>長谷怜美音</t>
  </si>
  <si>
    <t>平吹侑里</t>
  </si>
  <si>
    <t>川上唯</t>
  </si>
  <si>
    <t>小野寺萌華</t>
  </si>
  <si>
    <t>山田陽向</t>
  </si>
  <si>
    <t>森千乃</t>
  </si>
  <si>
    <t>杉本晴香</t>
  </si>
  <si>
    <t>R</t>
    <phoneticPr fontId="18"/>
  </si>
  <si>
    <t>@</t>
    <phoneticPr fontId="18"/>
  </si>
  <si>
    <t>種目</t>
    <rPh sb="0" eb="2">
      <t>シュモク</t>
    </rPh>
    <phoneticPr fontId="18"/>
  </si>
  <si>
    <t>種別</t>
    <rPh sb="0" eb="2">
      <t>シュベツ</t>
    </rPh>
    <phoneticPr fontId="18"/>
  </si>
  <si>
    <t>300m</t>
  </si>
  <si>
    <t>1000m</t>
  </si>
  <si>
    <t>110mH</t>
  </si>
  <si>
    <t>400mH</t>
  </si>
  <si>
    <t>3000mSC</t>
  </si>
  <si>
    <t>100mH</t>
  </si>
  <si>
    <t>80mH</t>
  </si>
  <si>
    <t>100mYH</t>
  </si>
  <si>
    <t>60m</t>
    <phoneticPr fontId="18"/>
  </si>
  <si>
    <t>小学男子</t>
    <rPh sb="0" eb="2">
      <t>ショウガク</t>
    </rPh>
    <rPh sb="2" eb="4">
      <t>ダンシ</t>
    </rPh>
    <phoneticPr fontId="18"/>
  </si>
  <si>
    <t>小学女子</t>
    <rPh sb="0" eb="2">
      <t>ショウガク</t>
    </rPh>
    <rPh sb="2" eb="4">
      <t>ジョシ</t>
    </rPh>
    <phoneticPr fontId="18"/>
  </si>
  <si>
    <t>中学男子</t>
    <rPh sb="0" eb="2">
      <t>チュウガク</t>
    </rPh>
    <rPh sb="2" eb="4">
      <t>ダンシ</t>
    </rPh>
    <phoneticPr fontId="18"/>
  </si>
  <si>
    <t>中学女子</t>
    <rPh sb="0" eb="2">
      <t>チュウガク</t>
    </rPh>
    <rPh sb="2" eb="4">
      <t>ジョシ</t>
    </rPh>
    <phoneticPr fontId="18"/>
  </si>
  <si>
    <t>高校男子</t>
    <rPh sb="0" eb="2">
      <t>コウコウ</t>
    </rPh>
    <rPh sb="2" eb="4">
      <t>ダンシ</t>
    </rPh>
    <phoneticPr fontId="18"/>
  </si>
  <si>
    <t>高校女子</t>
    <rPh sb="0" eb="2">
      <t>コウコウ</t>
    </rPh>
    <rPh sb="2" eb="4">
      <t>ジョシ</t>
    </rPh>
    <phoneticPr fontId="18"/>
  </si>
  <si>
    <t>一般男子</t>
    <rPh sb="0" eb="2">
      <t>イッパン</t>
    </rPh>
    <rPh sb="2" eb="4">
      <t>ダンシ</t>
    </rPh>
    <phoneticPr fontId="18"/>
  </si>
  <si>
    <t>一般女子</t>
    <rPh sb="0" eb="2">
      <t>イッパン</t>
    </rPh>
    <rPh sb="2" eb="4">
      <t>ジョシ</t>
    </rPh>
    <phoneticPr fontId="18"/>
  </si>
  <si>
    <t>小男</t>
    <rPh sb="0" eb="1">
      <t>ショウ</t>
    </rPh>
    <rPh sb="1" eb="2">
      <t>オトコ</t>
    </rPh>
    <phoneticPr fontId="18"/>
  </si>
  <si>
    <t>小女</t>
    <rPh sb="0" eb="1">
      <t>ショウ</t>
    </rPh>
    <rPh sb="1" eb="2">
      <t>オンナ</t>
    </rPh>
    <phoneticPr fontId="18"/>
  </si>
  <si>
    <t>中男</t>
    <rPh sb="0" eb="1">
      <t>チュウ</t>
    </rPh>
    <rPh sb="1" eb="2">
      <t>オトコ</t>
    </rPh>
    <phoneticPr fontId="18"/>
  </si>
  <si>
    <t>中女</t>
    <rPh sb="0" eb="1">
      <t>チュウ</t>
    </rPh>
    <rPh sb="1" eb="2">
      <t>オンナ</t>
    </rPh>
    <phoneticPr fontId="18"/>
  </si>
  <si>
    <t>高男</t>
    <rPh sb="0" eb="1">
      <t>コウ</t>
    </rPh>
    <rPh sb="1" eb="2">
      <t>オトコ</t>
    </rPh>
    <phoneticPr fontId="18"/>
  </si>
  <si>
    <t>高女</t>
    <rPh sb="0" eb="1">
      <t>コウ</t>
    </rPh>
    <rPh sb="1" eb="2">
      <t>オンナ</t>
    </rPh>
    <phoneticPr fontId="18"/>
  </si>
  <si>
    <t>一男</t>
    <rPh sb="0" eb="1">
      <t>イチ</t>
    </rPh>
    <rPh sb="1" eb="2">
      <t>オトコ</t>
    </rPh>
    <phoneticPr fontId="18"/>
  </si>
  <si>
    <t>一女</t>
    <rPh sb="0" eb="1">
      <t>イチ</t>
    </rPh>
    <rPh sb="1" eb="2">
      <t>オンナ</t>
    </rPh>
    <phoneticPr fontId="18"/>
  </si>
  <si>
    <t>記録</t>
    <rPh sb="0" eb="2">
      <t>キロク</t>
    </rPh>
    <phoneticPr fontId="18"/>
  </si>
  <si>
    <t>R</t>
    <phoneticPr fontId="18"/>
  </si>
  <si>
    <t>競技会名</t>
    <rPh sb="0" eb="3">
      <t>キョウギカイ</t>
    </rPh>
    <rPh sb="3" eb="4">
      <t>メイ</t>
    </rPh>
    <phoneticPr fontId="18"/>
  </si>
  <si>
    <t>競技場</t>
    <rPh sb="0" eb="3">
      <t>キョウギジョウ</t>
    </rPh>
    <phoneticPr fontId="18"/>
  </si>
  <si>
    <t>船水康生</t>
  </si>
  <si>
    <t>予</t>
  </si>
  <si>
    <t>相馬颯人</t>
  </si>
  <si>
    <t>木村大亮</t>
  </si>
  <si>
    <t>堤田ひじり</t>
  </si>
  <si>
    <t>工藤匡恭</t>
  </si>
  <si>
    <t>高見響</t>
  </si>
  <si>
    <t>中村崇暉</t>
  </si>
  <si>
    <t>石井拓郎</t>
  </si>
  <si>
    <t>細野陸</t>
  </si>
  <si>
    <t>眞壁良輔</t>
  </si>
  <si>
    <t>今野凱</t>
  </si>
  <si>
    <t>清野駿</t>
  </si>
  <si>
    <t>日脇裕次郎</t>
  </si>
  <si>
    <t>後田裕太</t>
  </si>
  <si>
    <t>辻涼太</t>
  </si>
  <si>
    <t>前田悠太</t>
  </si>
  <si>
    <t>菊地啓吾</t>
  </si>
  <si>
    <t>會田圭輔</t>
  </si>
  <si>
    <t>関優志</t>
  </si>
  <si>
    <t>木村有寿</t>
  </si>
  <si>
    <t>春名景介</t>
  </si>
  <si>
    <t>大水誠也</t>
  </si>
  <si>
    <t>萬城亮太</t>
  </si>
  <si>
    <t>久保歩夢</t>
  </si>
  <si>
    <t>村井勇馬</t>
  </si>
  <si>
    <t>金田優良</t>
  </si>
  <si>
    <t>都築壮也</t>
  </si>
  <si>
    <t>木下心</t>
  </si>
  <si>
    <t>濱名真司</t>
  </si>
  <si>
    <t>石原優斗</t>
  </si>
  <si>
    <t>森健吾</t>
  </si>
  <si>
    <t>表田志穗</t>
  </si>
  <si>
    <t>久慈菜央</t>
  </si>
  <si>
    <t>岡崎愛海</t>
  </si>
  <si>
    <t>清水沙那</t>
  </si>
  <si>
    <t>新岡玲菜</t>
  </si>
  <si>
    <t>村上愛</t>
  </si>
  <si>
    <t>天間有紀</t>
  </si>
  <si>
    <t>神開まりも</t>
  </si>
  <si>
    <t>金川菜々子</t>
  </si>
  <si>
    <t>吉田愛海</t>
  </si>
  <si>
    <t>渡辺悠里亜</t>
  </si>
  <si>
    <t>大江美聡</t>
  </si>
  <si>
    <t>是川優奈</t>
  </si>
  <si>
    <t>菅原聖奈</t>
  </si>
  <si>
    <t>高薄里</t>
  </si>
  <si>
    <t>天間梨南</t>
  </si>
  <si>
    <t>黒川姫那</t>
  </si>
  <si>
    <t>髙橋茉那</t>
  </si>
  <si>
    <t>角野友香</t>
  </si>
  <si>
    <t>北見</t>
  </si>
  <si>
    <t>長尾竜哉</t>
  </si>
  <si>
    <t>佐竹隼正</t>
  </si>
  <si>
    <t>西村治記</t>
  </si>
  <si>
    <t>向當晴矢</t>
  </si>
  <si>
    <t>森駿哉</t>
  </si>
  <si>
    <t>後藤竜之介</t>
  </si>
  <si>
    <t>齋藤匡樹</t>
  </si>
  <si>
    <t>梅田彪牙</t>
  </si>
  <si>
    <t>高倉悠歳</t>
  </si>
  <si>
    <t>吉本奏太</t>
  </si>
  <si>
    <t>幸田岳</t>
  </si>
  <si>
    <t>曽根天太</t>
  </si>
  <si>
    <t>濱田楓</t>
  </si>
  <si>
    <t>鵜飼柚希</t>
  </si>
  <si>
    <t>安井徠人</t>
  </si>
  <si>
    <t>白石大和</t>
  </si>
  <si>
    <t>服部綴太</t>
  </si>
  <si>
    <t>赤坂柊真</t>
  </si>
  <si>
    <t>浦田誉人</t>
  </si>
  <si>
    <t>屋舗詠大</t>
  </si>
  <si>
    <t>高橋呂玖野</t>
  </si>
  <si>
    <t>西迫知希</t>
  </si>
  <si>
    <t>佐藤蕾</t>
  </si>
  <si>
    <t>木村優生</t>
  </si>
  <si>
    <t>三浦旭翔</t>
  </si>
  <si>
    <t>岡崎楓</t>
  </si>
  <si>
    <t>内野魁人</t>
  </si>
  <si>
    <t>中野航成</t>
  </si>
  <si>
    <t>山形晃輝</t>
  </si>
  <si>
    <t>小倉朋晃</t>
  </si>
  <si>
    <t>藤田昂</t>
  </si>
  <si>
    <t>上西昴</t>
  </si>
  <si>
    <t>西谷内俐士</t>
  </si>
  <si>
    <t>大塚楓</t>
  </si>
  <si>
    <t>伊藤悦大</t>
  </si>
  <si>
    <t>安井一晴</t>
  </si>
  <si>
    <t>刈屋柊晴</t>
  </si>
  <si>
    <t>篠田恵太</t>
  </si>
  <si>
    <t>川崎楓芽</t>
  </si>
  <si>
    <t>蜂谷右京</t>
  </si>
  <si>
    <t>植本一希</t>
  </si>
  <si>
    <t>日並楓喜</t>
  </si>
  <si>
    <t>増田周和</t>
  </si>
  <si>
    <t>堀内新</t>
  </si>
  <si>
    <t>山田楓河</t>
  </si>
  <si>
    <t>佐藤駿</t>
  </si>
  <si>
    <t>小田和輝</t>
  </si>
  <si>
    <t>大塚蓮</t>
  </si>
  <si>
    <t>加藤聡真</t>
  </si>
  <si>
    <t>小野雄大</t>
  </si>
  <si>
    <t>吉野太陽</t>
  </si>
  <si>
    <t>中原太亜</t>
  </si>
  <si>
    <t>中田淳介</t>
  </si>
  <si>
    <t>古屋偉歩基</t>
  </si>
  <si>
    <t>森翔哉</t>
  </si>
  <si>
    <t>島崎然</t>
  </si>
  <si>
    <t>岡部匠真</t>
  </si>
  <si>
    <t>生出龍雅</t>
  </si>
  <si>
    <t>高野京弥</t>
  </si>
  <si>
    <t>大津和希</t>
  </si>
  <si>
    <t>田中優良斗</t>
  </si>
  <si>
    <t>石井大基</t>
  </si>
  <si>
    <t>石原遥翔</t>
  </si>
  <si>
    <t>新井山健人</t>
  </si>
  <si>
    <t>水上翔夢</t>
  </si>
  <si>
    <t>大地将成</t>
  </si>
  <si>
    <t>鈴木将矢</t>
  </si>
  <si>
    <t>菖蒲陽生</t>
  </si>
  <si>
    <t>菅田大斗</t>
  </si>
  <si>
    <t>三浦清史</t>
  </si>
  <si>
    <t>林來楽</t>
  </si>
  <si>
    <t>上西翔</t>
  </si>
  <si>
    <t>林和弘</t>
  </si>
  <si>
    <t>髙橋貫太</t>
  </si>
  <si>
    <t>曽根哲優</t>
  </si>
  <si>
    <t>高橋依</t>
  </si>
  <si>
    <t>小山尋夢</t>
  </si>
  <si>
    <t>佐藤楓</t>
  </si>
  <si>
    <t>加藤遼太</t>
  </si>
  <si>
    <t>松橋佑朔</t>
  </si>
  <si>
    <t>角田蓮</t>
  </si>
  <si>
    <t>安部匡翼</t>
  </si>
  <si>
    <t>丸藤歩希</t>
  </si>
  <si>
    <t>杉山智亮</t>
  </si>
  <si>
    <t>宮崎奏大</t>
  </si>
  <si>
    <t>堀澤仁景</t>
  </si>
  <si>
    <t>後藤大輔</t>
  </si>
  <si>
    <t>中村直</t>
  </si>
  <si>
    <t>畑谷悠樹</t>
  </si>
  <si>
    <t>橋本哲</t>
  </si>
  <si>
    <t>石川竜太郎</t>
  </si>
  <si>
    <t>松本聖也</t>
  </si>
  <si>
    <t>吉田頼生</t>
  </si>
  <si>
    <t>斎藤快晴</t>
  </si>
  <si>
    <t>間宮奏夢</t>
  </si>
  <si>
    <t>佐藤生弥</t>
  </si>
  <si>
    <t>伊藤翔太</t>
  </si>
  <si>
    <t>田村勇斗</t>
  </si>
  <si>
    <t>堀澤文景</t>
  </si>
  <si>
    <t>吉田怜央</t>
  </si>
  <si>
    <t>成ケ澤拓斗</t>
  </si>
  <si>
    <t>田村大幸</t>
  </si>
  <si>
    <t>佐藤尚毅</t>
  </si>
  <si>
    <t>中田竜翔</t>
  </si>
  <si>
    <t>西迫篤志</t>
  </si>
  <si>
    <t>竹村璃玖</t>
  </si>
  <si>
    <t>小原拓真</t>
  </si>
  <si>
    <t>久保田颯歩</t>
  </si>
  <si>
    <t>尾島美空</t>
  </si>
  <si>
    <t>曽根優彩愛</t>
  </si>
  <si>
    <t>沼岡実來</t>
  </si>
  <si>
    <t>布目友理</t>
  </si>
  <si>
    <t>曽根絢優愛</t>
  </si>
  <si>
    <t>松本琉南</t>
  </si>
  <si>
    <t>津田有希菜</t>
  </si>
  <si>
    <t>田辺采子</t>
  </si>
  <si>
    <t>田中里央</t>
  </si>
  <si>
    <t>桐山日和</t>
  </si>
  <si>
    <t>田中美央</t>
  </si>
  <si>
    <t>酒井寧々</t>
  </si>
  <si>
    <t>吉田梨乃</t>
  </si>
  <si>
    <t>岡崎乃音</t>
  </si>
  <si>
    <t>遠藤蒼依</t>
  </si>
  <si>
    <t>清永千穂</t>
  </si>
  <si>
    <t>安部沙彩</t>
  </si>
  <si>
    <t>伊藤小雪</t>
  </si>
  <si>
    <t>中空響</t>
  </si>
  <si>
    <t>佐藤愛夕</t>
  </si>
  <si>
    <t>横山心映</t>
  </si>
  <si>
    <t>鈴木瑞菜</t>
  </si>
  <si>
    <t>野亜紀</t>
  </si>
  <si>
    <t>藤田紗羅</t>
  </si>
  <si>
    <t>干川美里</t>
  </si>
  <si>
    <t>高橋愛花</t>
  </si>
  <si>
    <t>小原萌楓</t>
  </si>
  <si>
    <t>池田葵</t>
  </si>
  <si>
    <t>小形るうか</t>
  </si>
  <si>
    <t>中村あいり</t>
  </si>
  <si>
    <t>小田有紗</t>
  </si>
  <si>
    <t>長谷川みなみ</t>
  </si>
  <si>
    <t>松木奏絵</t>
  </si>
  <si>
    <t>澤向美樹</t>
  </si>
  <si>
    <t>広川志音</t>
  </si>
  <si>
    <t>酒部暖</t>
  </si>
  <si>
    <t>木村葉月</t>
  </si>
  <si>
    <t>荒牧咲稀</t>
  </si>
  <si>
    <t>西迫美郁</t>
  </si>
  <si>
    <t>藤田柚希</t>
  </si>
  <si>
    <t>中村栞奈</t>
  </si>
  <si>
    <t>横山このか</t>
  </si>
  <si>
    <t>上中屋敷結衣</t>
  </si>
  <si>
    <t>津田花里菜</t>
  </si>
  <si>
    <t>服部茜</t>
  </si>
  <si>
    <t>松本優那</t>
  </si>
  <si>
    <t>大沼らら</t>
  </si>
  <si>
    <t>遠藤寛奈</t>
  </si>
  <si>
    <t>高橋望来</t>
  </si>
  <si>
    <t>松原こころ</t>
  </si>
  <si>
    <t>中村光</t>
  </si>
  <si>
    <t>高橋茉莉</t>
  </si>
  <si>
    <t>吉野樹里</t>
  </si>
  <si>
    <t>久保田昊和</t>
  </si>
  <si>
    <t>浦島楓果</t>
  </si>
  <si>
    <t>入宇田心那</t>
  </si>
  <si>
    <t>加藤麻帆</t>
  </si>
  <si>
    <t>大江美月</t>
  </si>
  <si>
    <t>西谷内誇己</t>
  </si>
  <si>
    <t>戸澤璃音</t>
  </si>
  <si>
    <t>元木楓</t>
  </si>
  <si>
    <t>室田心愛</t>
  </si>
  <si>
    <t>松本実優</t>
  </si>
  <si>
    <t>白石光</t>
  </si>
  <si>
    <t>田村名菜</t>
  </si>
  <si>
    <t>成ケ澤絵恋</t>
  </si>
  <si>
    <t>佐藤心海</t>
  </si>
  <si>
    <t>宮崎真衣</t>
  </si>
  <si>
    <t>桐山日向</t>
  </si>
  <si>
    <t>白畑桃希</t>
  </si>
  <si>
    <t>選手権</t>
  </si>
  <si>
    <t>貞廣暢孝</t>
  </si>
  <si>
    <t>田川敦</t>
  </si>
  <si>
    <t>岡部光樹</t>
  </si>
  <si>
    <t>関野寛大</t>
  </si>
  <si>
    <t>三神琉聖</t>
  </si>
  <si>
    <t>今井啓人</t>
  </si>
  <si>
    <t>奥山樹晏</t>
  </si>
  <si>
    <t>古屋葵</t>
  </si>
  <si>
    <t>湯浅和樹</t>
  </si>
  <si>
    <t>山崎翔夢</t>
  </si>
  <si>
    <t>長廻湧丞</t>
  </si>
  <si>
    <t>原紺翔</t>
  </si>
  <si>
    <t>石井丈太郎</t>
  </si>
  <si>
    <t>佐々木健人</t>
  </si>
  <si>
    <t>村田優月</t>
  </si>
  <si>
    <t>佐野光</t>
  </si>
  <si>
    <t>野瀬遼平</t>
  </si>
  <si>
    <t>吉川宝</t>
  </si>
  <si>
    <t>坂元恭介</t>
  </si>
  <si>
    <t>水上遙翔</t>
  </si>
  <si>
    <t>廣瀨慶征</t>
  </si>
  <si>
    <t>津田斗真</t>
  </si>
  <si>
    <t>石田大洋</t>
  </si>
  <si>
    <t>柴田和真</t>
  </si>
  <si>
    <t>兼田航希</t>
  </si>
  <si>
    <t>石井建太朗</t>
  </si>
  <si>
    <t>村上真裟斗</t>
  </si>
  <si>
    <t>廣瀨慧来</t>
  </si>
  <si>
    <t>轉石蓮</t>
  </si>
  <si>
    <t>山本銀士郎</t>
  </si>
  <si>
    <t>五藤亜弥</t>
  </si>
  <si>
    <t>村田康成</t>
  </si>
  <si>
    <t>菅野和明</t>
  </si>
  <si>
    <t>中木星哉</t>
  </si>
  <si>
    <t>村田広季</t>
  </si>
  <si>
    <t>伊藤大輝</t>
  </si>
  <si>
    <t>浅水優斗</t>
  </si>
  <si>
    <t>出口雄大</t>
  </si>
  <si>
    <t>千葉煌生</t>
  </si>
  <si>
    <t>植松壱成</t>
  </si>
  <si>
    <t>本庄和意</t>
  </si>
  <si>
    <t>髙橋柊平</t>
  </si>
  <si>
    <t>森田豪</t>
  </si>
  <si>
    <t>今枝光</t>
  </si>
  <si>
    <t>西村文太</t>
  </si>
  <si>
    <t>小池智貴</t>
  </si>
  <si>
    <t>河村悠季</t>
  </si>
  <si>
    <t>髙橋ひより</t>
  </si>
  <si>
    <t>大童萌加</t>
  </si>
  <si>
    <t>橋本悠華</t>
  </si>
  <si>
    <t>坂井里緒</t>
  </si>
  <si>
    <t>酒部陽菜</t>
  </si>
  <si>
    <t>田中莉菜</t>
  </si>
  <si>
    <t>齋藤千紘</t>
  </si>
  <si>
    <t>吉岡紗菜</t>
  </si>
  <si>
    <t>石川晴那</t>
  </si>
  <si>
    <t>髙野聖心</t>
  </si>
  <si>
    <t>川村夏稀</t>
  </si>
  <si>
    <t>斉藤綾菜</t>
  </si>
  <si>
    <t>菖蒲綾乃</t>
  </si>
  <si>
    <t>竹村花乃</t>
  </si>
  <si>
    <t>河合音羽</t>
  </si>
  <si>
    <t>伊藤果蓮</t>
  </si>
  <si>
    <t>池野来美</t>
  </si>
  <si>
    <t>植村菜々</t>
  </si>
  <si>
    <t>山崎裕香</t>
  </si>
  <si>
    <t>兼田小春</t>
  </si>
  <si>
    <t>平沢虹華</t>
  </si>
  <si>
    <t>道原莉子</t>
  </si>
  <si>
    <t>大和田留理香</t>
  </si>
  <si>
    <t>大浦光涼</t>
  </si>
  <si>
    <t>石山真衣</t>
  </si>
  <si>
    <t>居城真衣</t>
  </si>
  <si>
    <t>高野琴羽</t>
  </si>
  <si>
    <t>柿崎花奈</t>
  </si>
  <si>
    <t>林夏実</t>
  </si>
  <si>
    <t>伊藤留菜</t>
  </si>
  <si>
    <t>佐川日奈子</t>
  </si>
  <si>
    <t>畔上凛花</t>
  </si>
  <si>
    <t>苧毛鈴奈</t>
  </si>
  <si>
    <t>畔川麿歌</t>
  </si>
  <si>
    <t>大澤乃愛</t>
  </si>
  <si>
    <t>全順</t>
    <rPh sb="0" eb="1">
      <t>ゼン</t>
    </rPh>
    <rPh sb="1" eb="2">
      <t>ジュン</t>
    </rPh>
    <phoneticPr fontId="18"/>
  </si>
  <si>
    <t>橋本悠利</t>
  </si>
  <si>
    <t>中川大夢</t>
  </si>
  <si>
    <t>山﨑空我</t>
  </si>
  <si>
    <t>高宮成生</t>
  </si>
  <si>
    <t>白田遊梧</t>
  </si>
  <si>
    <t>西内燈斐</t>
  </si>
  <si>
    <t>工藤颯斗</t>
  </si>
  <si>
    <t>野澤晶太</t>
  </si>
  <si>
    <t>佐藤一希</t>
  </si>
  <si>
    <t>渡邊蒼也</t>
  </si>
  <si>
    <t>林愛斗</t>
  </si>
  <si>
    <t>嶋津里奈</t>
  </si>
  <si>
    <t>岡紗菜</t>
  </si>
  <si>
    <t>得永有紗</t>
  </si>
  <si>
    <t>植村葉月</t>
  </si>
  <si>
    <t>?田里珠</t>
  </si>
  <si>
    <t>久保清波</t>
  </si>
  <si>
    <t>見神琉聖</t>
  </si>
  <si>
    <t>小林祥大</t>
  </si>
  <si>
    <t>大石虎太郎</t>
  </si>
  <si>
    <t>瀧澤昭太</t>
  </si>
  <si>
    <t>藤田優太</t>
  </si>
  <si>
    <t>岡紗菜</t>
  </si>
  <si>
    <t>小原愛未</t>
  </si>
  <si>
    <t>記録＋行番号</t>
    <rPh sb="0" eb="2">
      <t>キロク</t>
    </rPh>
    <rPh sb="3" eb="6">
      <t>ギョウバンゴウ</t>
    </rPh>
    <phoneticPr fontId="18"/>
  </si>
  <si>
    <t>種目内順位</t>
    <rPh sb="0" eb="2">
      <t>シュモク</t>
    </rPh>
    <rPh sb="2" eb="3">
      <t>ナイ</t>
    </rPh>
    <rPh sb="3" eb="5">
      <t>ジュンイ</t>
    </rPh>
    <phoneticPr fontId="18"/>
  </si>
  <si>
    <t>クラス＋種目名</t>
    <rPh sb="4" eb="6">
      <t>シュモク</t>
    </rPh>
    <rPh sb="6" eb="7">
      <t>メイ</t>
    </rPh>
    <phoneticPr fontId="18"/>
  </si>
  <si>
    <t>クラス＋種目名＋種目内順位</t>
    <rPh sb="4" eb="6">
      <t>シュモク</t>
    </rPh>
    <rPh sb="6" eb="7">
      <t>メイ</t>
    </rPh>
    <rPh sb="8" eb="10">
      <t>シュモク</t>
    </rPh>
    <rPh sb="10" eb="11">
      <t>ナイ</t>
    </rPh>
    <rPh sb="11" eb="13">
      <t>ジュンイ</t>
    </rPh>
    <phoneticPr fontId="18"/>
  </si>
  <si>
    <t>選手名＋個人通し番号</t>
    <rPh sb="0" eb="3">
      <t>センシュメイ</t>
    </rPh>
    <rPh sb="4" eb="6">
      <t>コジン</t>
    </rPh>
    <rPh sb="6" eb="7">
      <t>トオ</t>
    </rPh>
    <rPh sb="8" eb="10">
      <t>バンゴウ</t>
    </rPh>
    <phoneticPr fontId="18"/>
  </si>
  <si>
    <t>@</t>
  </si>
  <si>
    <t>@</t>
    <phoneticPr fontId="18"/>
  </si>
  <si>
    <t>釜澤拓也</t>
  </si>
  <si>
    <t>服部悠河</t>
  </si>
  <si>
    <t>冨永正太</t>
  </si>
  <si>
    <t>林邑樹</t>
  </si>
  <si>
    <t>横野祥貴</t>
  </si>
  <si>
    <t>漆原玲司</t>
  </si>
  <si>
    <t>田中優汰</t>
  </si>
  <si>
    <t>竹田魁人</t>
  </si>
  <si>
    <t>浅井一稀</t>
  </si>
  <si>
    <t>長沢瞭</t>
  </si>
  <si>
    <t>大谷花厘</t>
  </si>
  <si>
    <t>久保　楓</t>
  </si>
  <si>
    <t>橋本　悠利</t>
  </si>
  <si>
    <t>村上　太一</t>
  </si>
  <si>
    <t>高橋　歩夢</t>
  </si>
  <si>
    <t>川内　唯空</t>
  </si>
  <si>
    <t>根田　りりん</t>
  </si>
  <si>
    <t>大島　菜月</t>
  </si>
  <si>
    <t>金子　佑香</t>
  </si>
  <si>
    <t>畔上　凛花</t>
  </si>
  <si>
    <t>金子　杏香</t>
  </si>
  <si>
    <t>山田　楓河</t>
  </si>
  <si>
    <t>菊地　朝日</t>
  </si>
  <si>
    <t>小野　雄大</t>
  </si>
  <si>
    <t>浮須　羽琉</t>
  </si>
  <si>
    <t>皆月　奈知</t>
  </si>
  <si>
    <t>永本　文香</t>
  </si>
  <si>
    <t>金子　圭弥乃</t>
  </si>
  <si>
    <t>白石　光</t>
  </si>
  <si>
    <t>個人名</t>
    <rPh sb="0" eb="3">
      <t>コジンメイ</t>
    </rPh>
    <phoneticPr fontId="18"/>
  </si>
  <si>
    <t>競技会名</t>
    <rPh sb="0" eb="3">
      <t>キョウギカイ</t>
    </rPh>
    <rPh sb="3" eb="4">
      <t>メイ</t>
    </rPh>
    <phoneticPr fontId="18"/>
  </si>
  <si>
    <t>競技場</t>
    <rPh sb="0" eb="3">
      <t>キョウギジョウ</t>
    </rPh>
    <phoneticPr fontId="18"/>
  </si>
  <si>
    <t>記録</t>
    <rPh sb="0" eb="2">
      <t>キロク</t>
    </rPh>
    <phoneticPr fontId="18"/>
  </si>
  <si>
    <t>R</t>
    <phoneticPr fontId="18"/>
  </si>
  <si>
    <t>風速</t>
    <rPh sb="0" eb="2">
      <t>フウソク</t>
    </rPh>
    <phoneticPr fontId="18"/>
  </si>
  <si>
    <t>所属</t>
    <rPh sb="0" eb="2">
      <t>ショゾク</t>
    </rPh>
    <phoneticPr fontId="18"/>
  </si>
  <si>
    <t>種目</t>
    <rPh sb="0" eb="2">
      <t>シュモク</t>
    </rPh>
    <phoneticPr fontId="18"/>
  </si>
  <si>
    <t>矢萩雪奈</t>
  </si>
  <si>
    <t>森彩夏</t>
  </si>
  <si>
    <t>選手１</t>
  </si>
  <si>
    <t>年</t>
    <rPh sb="0" eb="1">
      <t>ネン</t>
    </rPh>
    <phoneticPr fontId="18"/>
  </si>
  <si>
    <t>選手２</t>
  </si>
  <si>
    <t>選手３</t>
  </si>
  <si>
    <t>選手４</t>
  </si>
  <si>
    <t>4X100mR</t>
  </si>
  <si>
    <t>若松亜美</t>
  </si>
  <si>
    <t>年</t>
    <rPh sb="0" eb="1">
      <t>ネン</t>
    </rPh>
    <phoneticPr fontId="18"/>
  </si>
  <si>
    <t>第１走</t>
    <rPh sb="0" eb="1">
      <t>ダイ</t>
    </rPh>
    <rPh sb="2" eb="3">
      <t>ソウ</t>
    </rPh>
    <phoneticPr fontId="18"/>
  </si>
  <si>
    <t>チーム名</t>
    <rPh sb="3" eb="4">
      <t>メイ</t>
    </rPh>
    <phoneticPr fontId="18"/>
  </si>
  <si>
    <t>@</t>
    <phoneticPr fontId="18"/>
  </si>
  <si>
    <t>4X100mR</t>
    <phoneticPr fontId="18"/>
  </si>
  <si>
    <t>4X400mR</t>
  </si>
  <si>
    <t>4X400mR</t>
    <phoneticPr fontId="18"/>
  </si>
  <si>
    <t>第2走</t>
    <rPh sb="0" eb="1">
      <t>ダイ</t>
    </rPh>
    <rPh sb="2" eb="3">
      <t>ソウ</t>
    </rPh>
    <phoneticPr fontId="18"/>
  </si>
  <si>
    <t>第3走</t>
    <rPh sb="0" eb="1">
      <t>ダイ</t>
    </rPh>
    <rPh sb="2" eb="3">
      <t>ソウ</t>
    </rPh>
    <phoneticPr fontId="18"/>
  </si>
  <si>
    <t>第4走</t>
    <rPh sb="0" eb="1">
      <t>ダイ</t>
    </rPh>
    <rPh sb="2" eb="3">
      <t>ソウ</t>
    </rPh>
    <phoneticPr fontId="18"/>
  </si>
  <si>
    <t>競技会名</t>
    <rPh sb="0" eb="3">
      <t>キョウギカイ</t>
    </rPh>
    <rPh sb="3" eb="4">
      <t>メイ</t>
    </rPh>
    <phoneticPr fontId="18"/>
  </si>
  <si>
    <t>チーム名</t>
    <rPh sb="3" eb="4">
      <t>メイ</t>
    </rPh>
    <phoneticPr fontId="18"/>
  </si>
  <si>
    <t>TR</t>
  </si>
  <si>
    <t>佐藤涼太</t>
  </si>
  <si>
    <t>東農大ｵﾎｰﾂｸ</t>
  </si>
  <si>
    <t>板垣颯平</t>
  </si>
  <si>
    <t>牧野蒼</t>
  </si>
  <si>
    <t>葛西光雄</t>
  </si>
  <si>
    <t>赤坂玲央</t>
  </si>
  <si>
    <t>谷澤廉</t>
  </si>
  <si>
    <t>亀山結渡</t>
  </si>
  <si>
    <t>玉木陽介</t>
  </si>
  <si>
    <t>伊藤宏太</t>
  </si>
  <si>
    <t>竹内大翔</t>
  </si>
  <si>
    <t>井上陽介</t>
  </si>
  <si>
    <t>笠間柊哉</t>
  </si>
  <si>
    <t>高体連支部</t>
  </si>
  <si>
    <t>山本凜太郎</t>
  </si>
  <si>
    <t>石井建太郎</t>
  </si>
  <si>
    <t>千葉航</t>
  </si>
  <si>
    <t>鈴木颯太</t>
  </si>
  <si>
    <t>南出竜之介</t>
  </si>
  <si>
    <t>小野拓也</t>
  </si>
  <si>
    <t>浅川愛菜</t>
  </si>
  <si>
    <t>髙橋李央</t>
  </si>
  <si>
    <t>菊地遥粋</t>
  </si>
  <si>
    <t>鈴木好生</t>
  </si>
  <si>
    <t>阪田優裕</t>
  </si>
  <si>
    <t>髙野京弥</t>
  </si>
  <si>
    <t>中村孝徳</t>
  </si>
  <si>
    <t>市村宥樹</t>
  </si>
  <si>
    <t>栗生遥斗</t>
  </si>
  <si>
    <t>荒木颯葵</t>
  </si>
  <si>
    <t>内藤烈</t>
  </si>
  <si>
    <t>髙橋祐平</t>
  </si>
  <si>
    <t>川尻ちひろ</t>
  </si>
  <si>
    <t>二上優美</t>
  </si>
  <si>
    <t>佐伯涼子</t>
  </si>
  <si>
    <t>大谷舞</t>
  </si>
  <si>
    <t>日付</t>
    <rPh sb="0" eb="2">
      <t>ヒヅケ</t>
    </rPh>
    <phoneticPr fontId="18"/>
  </si>
  <si>
    <t>中学男子</t>
  </si>
  <si>
    <t>水島悠起</t>
  </si>
  <si>
    <t>鈴木侑輝</t>
  </si>
  <si>
    <t>太田瑞樹</t>
  </si>
  <si>
    <t>月嶋永遠</t>
  </si>
  <si>
    <t>山田蒼唯</t>
  </si>
  <si>
    <t>小林蒼汰</t>
  </si>
  <si>
    <t>服部拓美</t>
  </si>
  <si>
    <t>石田和也</t>
  </si>
  <si>
    <t>信田真生</t>
  </si>
  <si>
    <t>中野奏汰</t>
  </si>
  <si>
    <t>堀田尚希</t>
  </si>
  <si>
    <t>尾角伊織</t>
  </si>
  <si>
    <t>近藤琉成</t>
  </si>
  <si>
    <t>中嶋優斗</t>
  </si>
  <si>
    <t>大水颯太</t>
  </si>
  <si>
    <t>川上大樹</t>
  </si>
  <si>
    <t>小学男子</t>
  </si>
  <si>
    <t>城宝駿太朗</t>
  </si>
  <si>
    <t>田邉琥太郎</t>
  </si>
  <si>
    <t>ｵﾎｰﾂｸｷｯｽﾞ</t>
  </si>
  <si>
    <t>松田優飛</t>
  </si>
  <si>
    <t>森一馬</t>
  </si>
  <si>
    <t>石川大道</t>
  </si>
  <si>
    <t>髙倉悠歳</t>
  </si>
  <si>
    <t>中崎楽久</t>
  </si>
  <si>
    <t>本田櫂晴</t>
  </si>
  <si>
    <t>酒井柊優</t>
  </si>
  <si>
    <t>知床斜里RC</t>
  </si>
  <si>
    <t>荒木碧巴</t>
  </si>
  <si>
    <t>佐藤世志明</t>
  </si>
  <si>
    <t>美幌XC少年団</t>
  </si>
  <si>
    <t>美幌RC</t>
  </si>
  <si>
    <t>菱川暖喜</t>
  </si>
  <si>
    <t>鎌田亜津煌</t>
  </si>
  <si>
    <t>西川悠輝</t>
  </si>
  <si>
    <t>佐野氷佳流</t>
  </si>
  <si>
    <t>川瀬智仁</t>
  </si>
  <si>
    <t>山本大三郎</t>
  </si>
  <si>
    <t>中学女子</t>
  </si>
  <si>
    <t>栁田さと</t>
  </si>
  <si>
    <t>佐々木華恋</t>
  </si>
  <si>
    <t>多田麻菜花</t>
  </si>
  <si>
    <t>髙木杏華</t>
  </si>
  <si>
    <t>森居和希</t>
  </si>
  <si>
    <t>種村杏奈</t>
  </si>
  <si>
    <t>佐々木楓夏</t>
  </si>
  <si>
    <t>髙橋煌白</t>
  </si>
  <si>
    <t>西田陽菜多</t>
  </si>
  <si>
    <t>大串七海</t>
  </si>
  <si>
    <t>橋本実澪</t>
  </si>
  <si>
    <t>中村悠南</t>
  </si>
  <si>
    <t>小学女子</t>
  </si>
  <si>
    <t>相馬夏好</t>
  </si>
  <si>
    <t>高岡凛</t>
  </si>
  <si>
    <t>田中妃奈美</t>
  </si>
  <si>
    <t>村上晴風</t>
  </si>
  <si>
    <t>高嶋美來</t>
  </si>
  <si>
    <t>久保柑奈</t>
  </si>
  <si>
    <t>菅田愛莉</t>
  </si>
  <si>
    <t>廣田彩華</t>
  </si>
  <si>
    <t>相馬可夏子</t>
  </si>
  <si>
    <t>風早ゆい</t>
  </si>
  <si>
    <t>森下愛羽</t>
  </si>
  <si>
    <t>井上茜深</t>
  </si>
  <si>
    <t>鎌田絢萌</t>
  </si>
  <si>
    <t>大内埜瑚</t>
  </si>
  <si>
    <t>蛭子井翔</t>
  </si>
  <si>
    <t>青木聖</t>
  </si>
  <si>
    <t>小河大介</t>
  </si>
  <si>
    <t>古関未來</t>
  </si>
  <si>
    <t>髙橋愛花</t>
  </si>
  <si>
    <t>本間実咲</t>
  </si>
  <si>
    <t>網走</t>
  </si>
  <si>
    <t>道谷陽太</t>
  </si>
  <si>
    <t>南部海音</t>
  </si>
  <si>
    <t>髙田沙七</t>
  </si>
  <si>
    <t>笠原優来</t>
  </si>
  <si>
    <t>矢吹天音</t>
  </si>
  <si>
    <t>改元希</t>
  </si>
  <si>
    <t>橋本朔良</t>
  </si>
  <si>
    <t>大水皓生</t>
  </si>
  <si>
    <t>鷲尾征</t>
  </si>
  <si>
    <t>西村海斗</t>
  </si>
  <si>
    <t>森駿輝</t>
  </si>
  <si>
    <t>須藤晴人</t>
  </si>
  <si>
    <t>佐藤瑠唯</t>
  </si>
  <si>
    <t>名古屋玲二</t>
  </si>
  <si>
    <t>嶋田隼也</t>
  </si>
  <si>
    <t>坂井莉子</t>
  </si>
  <si>
    <t>伊原みづき</t>
  </si>
  <si>
    <t>平井声和</t>
  </si>
  <si>
    <t>篠原菜蓮</t>
  </si>
  <si>
    <t>阿部愛奈</t>
  </si>
  <si>
    <t>伊藤来美</t>
  </si>
  <si>
    <t>吉田萌花</t>
  </si>
  <si>
    <t>杉山稀昴</t>
  </si>
  <si>
    <t>佐々木進之介</t>
  </si>
  <si>
    <t>ｵﾎｰﾂｸACｼﾞｭﾆｱ</t>
  </si>
  <si>
    <t>谷柊亜</t>
  </si>
  <si>
    <t>山田桔虎</t>
  </si>
  <si>
    <t>福井花歩</t>
  </si>
  <si>
    <t>寺澤碧凜</t>
  </si>
  <si>
    <t>原田莉子</t>
  </si>
  <si>
    <t>髙橋茉莉</t>
  </si>
  <si>
    <t>渡部里胡</t>
  </si>
  <si>
    <t>山内一紗</t>
  </si>
  <si>
    <t>佐々木紀香</t>
  </si>
  <si>
    <t>北見工業</t>
  </si>
  <si>
    <t>川村駿斗</t>
  </si>
  <si>
    <t>ｵﾎｰﾂｸAC</t>
  </si>
  <si>
    <t>中村大夢</t>
  </si>
  <si>
    <t>古枝渉真</t>
  </si>
  <si>
    <t>小助川智博</t>
  </si>
  <si>
    <t>篠原怜士</t>
  </si>
  <si>
    <t>鹿角風太</t>
  </si>
  <si>
    <t>岩渕旭</t>
  </si>
  <si>
    <t>石崎虎太郎</t>
  </si>
  <si>
    <t>川島歩結夢</t>
  </si>
  <si>
    <t>北見商業</t>
  </si>
  <si>
    <t>一谷美穂</t>
  </si>
  <si>
    <t>奥河優花</t>
  </si>
  <si>
    <t>楯身優</t>
  </si>
  <si>
    <t>松永悠輝</t>
  </si>
  <si>
    <t>佐藤雄大</t>
  </si>
  <si>
    <t>藤江諒丞</t>
  </si>
  <si>
    <t>松井のえる</t>
  </si>
  <si>
    <t>八木沼歩花</t>
  </si>
  <si>
    <t>阿部幸奈</t>
  </si>
  <si>
    <t>太田結陽</t>
  </si>
  <si>
    <t>田中慎之助</t>
  </si>
  <si>
    <t>二宮涼太</t>
  </si>
  <si>
    <t>石田美凪</t>
  </si>
  <si>
    <t>遠藤潤人</t>
  </si>
  <si>
    <t>鎌田悠平</t>
  </si>
  <si>
    <t>伊奈風音</t>
  </si>
  <si>
    <t>高校男子</t>
    <rPh sb="0" eb="2">
      <t>コウコウ</t>
    </rPh>
    <rPh sb="2" eb="4">
      <t>ダンシ</t>
    </rPh>
    <phoneticPr fontId="18"/>
  </si>
  <si>
    <t>北見柏陽高</t>
  </si>
  <si>
    <t>網走南ヶ丘高</t>
  </si>
  <si>
    <t>石井建太朗</t>
  </si>
  <si>
    <t>一般男子</t>
    <rPh sb="0" eb="2">
      <t>イッパン</t>
    </rPh>
    <rPh sb="2" eb="4">
      <t>ダンシ</t>
    </rPh>
    <phoneticPr fontId="18"/>
  </si>
  <si>
    <t>廣田佑介</t>
  </si>
  <si>
    <t>中条聡</t>
  </si>
  <si>
    <t>日体大附属</t>
  </si>
  <si>
    <t>鈴木遼太</t>
  </si>
  <si>
    <t>斉藤双希</t>
  </si>
  <si>
    <t>北見緑陵高</t>
  </si>
  <si>
    <t>村澤幸樹</t>
  </si>
  <si>
    <t>雄武高</t>
  </si>
  <si>
    <t>北見工業高</t>
  </si>
  <si>
    <t>清里高</t>
  </si>
  <si>
    <t>北見商業高</t>
  </si>
  <si>
    <t>北見北斗高</t>
  </si>
  <si>
    <t>井上明彦</t>
  </si>
  <si>
    <t>遠軽高</t>
  </si>
  <si>
    <t>阿部優斗</t>
  </si>
  <si>
    <t>網走桂陽高</t>
  </si>
  <si>
    <t>網走第一中</t>
  </si>
  <si>
    <t>北見光西中B</t>
  </si>
  <si>
    <t>所琉世</t>
  </si>
  <si>
    <t>酒井爽汰</t>
  </si>
  <si>
    <t>伊藤慎吾</t>
  </si>
  <si>
    <t>雄武中</t>
  </si>
  <si>
    <t>大水皓輝</t>
  </si>
  <si>
    <t>瀧澤亮太</t>
  </si>
  <si>
    <t>北見北光中B</t>
  </si>
  <si>
    <t>北見北中</t>
  </si>
  <si>
    <t>斜里中</t>
  </si>
  <si>
    <t>網走第二中</t>
  </si>
  <si>
    <t>北見常呂中</t>
  </si>
  <si>
    <t>網走第三中</t>
  </si>
  <si>
    <t>古枝?真</t>
  </si>
  <si>
    <t>北見南中</t>
  </si>
  <si>
    <t>山内悠生</t>
  </si>
  <si>
    <t>紋別中</t>
  </si>
  <si>
    <t>美幌北中</t>
  </si>
  <si>
    <t>美幌中</t>
  </si>
  <si>
    <t>橫松大輝</t>
  </si>
  <si>
    <t>北見光西中A</t>
  </si>
  <si>
    <t>北見小泉中</t>
  </si>
  <si>
    <t>亀田英雄人</t>
  </si>
  <si>
    <t>網走陸上少年団C</t>
  </si>
  <si>
    <t>岩本星流</t>
  </si>
  <si>
    <t>四十物映多</t>
  </si>
  <si>
    <t>髙橋虎太郎</t>
  </si>
  <si>
    <t>和田賢介</t>
  </si>
  <si>
    <t>清里陸上少年団B</t>
  </si>
  <si>
    <t>青山陽明</t>
  </si>
  <si>
    <t>網走陸上少年団A</t>
  </si>
  <si>
    <t>宇野海陸</t>
  </si>
  <si>
    <t>清野隼汰</t>
  </si>
  <si>
    <t>清里陸上少年団C</t>
  </si>
  <si>
    <t>松木竜太朗</t>
  </si>
  <si>
    <t>二杉颯途</t>
  </si>
  <si>
    <t>武田航太郎</t>
  </si>
  <si>
    <t>小原尊琉</t>
  </si>
  <si>
    <t>山田悠翔</t>
  </si>
  <si>
    <t>岡部嵩永</t>
  </si>
  <si>
    <t>知床斜里RCB</t>
  </si>
  <si>
    <t>清里陸上少年団A</t>
  </si>
  <si>
    <t>山平大翔</t>
  </si>
  <si>
    <t>ｵﾎｰﾂｸｷｯｽﾞC</t>
  </si>
  <si>
    <t>斎藤青空</t>
  </si>
  <si>
    <t>大森光真</t>
  </si>
  <si>
    <t>工藤龍祈</t>
  </si>
  <si>
    <t>美幌RCC</t>
  </si>
  <si>
    <t>重成篤希</t>
  </si>
  <si>
    <t>菅田皓生</t>
  </si>
  <si>
    <t>谷浦晴磨</t>
  </si>
  <si>
    <t>網走陸上少年団B</t>
  </si>
  <si>
    <t>ｵﾎｰﾂｸｷｯｽﾞB</t>
  </si>
  <si>
    <t>石田晴大</t>
  </si>
  <si>
    <t>美幌RCB</t>
  </si>
  <si>
    <t>ｵﾎｰﾂｸｷｯｽﾞA</t>
  </si>
  <si>
    <t>平澤宗也</t>
  </si>
  <si>
    <t>知床斜里RCA</t>
  </si>
  <si>
    <t>長島羽佑</t>
  </si>
  <si>
    <t>澤田涼</t>
  </si>
  <si>
    <t>美幌RCA</t>
  </si>
  <si>
    <t>共栄陸上クラブ</t>
  </si>
  <si>
    <t>平間啓太</t>
  </si>
  <si>
    <t>平間雄大</t>
  </si>
  <si>
    <t>渡部俊太</t>
  </si>
  <si>
    <t>大槻祐介</t>
  </si>
  <si>
    <t>高校女子</t>
    <rPh sb="0" eb="2">
      <t>コウコウ</t>
    </rPh>
    <rPh sb="2" eb="4">
      <t>ジョシ</t>
    </rPh>
    <phoneticPr fontId="18"/>
  </si>
  <si>
    <t>美幌高</t>
  </si>
  <si>
    <t>新藤彩音</t>
  </si>
  <si>
    <t>合田未夢</t>
  </si>
  <si>
    <t>池谷菜摘子</t>
  </si>
  <si>
    <t>北見緑陵高B</t>
  </si>
  <si>
    <t>北見緑陵高A</t>
  </si>
  <si>
    <t>兼田風和里</t>
  </si>
  <si>
    <t>大空東藻琴中</t>
  </si>
  <si>
    <t>長見静留</t>
  </si>
  <si>
    <t>安川歌音</t>
  </si>
  <si>
    <t>矢浪偲遠</t>
  </si>
  <si>
    <t>小川遼佳</t>
  </si>
  <si>
    <t>片桐莉佑</t>
  </si>
  <si>
    <t>宮下美侑</t>
  </si>
  <si>
    <t>小林澪</t>
  </si>
  <si>
    <t>北見高栄中</t>
  </si>
  <si>
    <t>北見北光中</t>
  </si>
  <si>
    <t>飯島礼望</t>
  </si>
  <si>
    <t>北見光西中</t>
  </si>
  <si>
    <t>木崎惺奈</t>
  </si>
  <si>
    <t>酒井彩吹</t>
  </si>
  <si>
    <t>田中琴己</t>
  </si>
  <si>
    <t>川田咲愛</t>
  </si>
  <si>
    <t>細川瑠花</t>
  </si>
  <si>
    <t>平谷心優</t>
  </si>
  <si>
    <t>訓子府陸上少年団B</t>
  </si>
  <si>
    <t>佐々木亜美乃</t>
  </si>
  <si>
    <t>工藤萌永</t>
  </si>
  <si>
    <t>小泉杏実</t>
  </si>
  <si>
    <t>訓子府陸上少年団A</t>
  </si>
  <si>
    <t>三上寧音</t>
  </si>
  <si>
    <t>塩田梢葉</t>
  </si>
  <si>
    <t>塩田有栞</t>
  </si>
  <si>
    <t>井上悠里</t>
  </si>
  <si>
    <t>戸田百音</t>
  </si>
  <si>
    <t>関谷楓花</t>
  </si>
  <si>
    <t>松井杏美李</t>
  </si>
  <si>
    <t>髙橋柚季</t>
  </si>
  <si>
    <t>小学男女</t>
  </si>
  <si>
    <t>北田隆翔</t>
  </si>
  <si>
    <t>渡部桜音</t>
  </si>
  <si>
    <t>中体連地区</t>
    <rPh sb="0" eb="3">
      <t>チュウタイレン</t>
    </rPh>
    <rPh sb="3" eb="5">
      <t>チク</t>
    </rPh>
    <phoneticPr fontId="18"/>
  </si>
  <si>
    <t>清里中</t>
  </si>
  <si>
    <t>橘悠冬</t>
  </si>
  <si>
    <t>川端春叶</t>
  </si>
  <si>
    <t>横松大輝</t>
  </si>
  <si>
    <t>北見東陵中</t>
  </si>
  <si>
    <t>杉澤快流</t>
  </si>
  <si>
    <t>上伊澤渉</t>
  </si>
  <si>
    <t>倉本静鬼</t>
  </si>
  <si>
    <t>遠軽中</t>
  </si>
  <si>
    <t>海野風斗</t>
  </si>
  <si>
    <t>湧別中</t>
  </si>
  <si>
    <t>五十嵐春貴</t>
  </si>
  <si>
    <t>土田廉</t>
  </si>
  <si>
    <t>山下大輝</t>
  </si>
  <si>
    <t>遠峰信一郎</t>
  </si>
  <si>
    <t>片川天姫</t>
  </si>
  <si>
    <t>佐藤愛心</t>
  </si>
  <si>
    <t>岩越茜莉</t>
  </si>
  <si>
    <t>小野桜子</t>
  </si>
  <si>
    <t>伊藤美和</t>
  </si>
  <si>
    <t>中村藍香</t>
  </si>
  <si>
    <t>蹴揚咲良</t>
  </si>
  <si>
    <t>橋本夢琉</t>
  </si>
  <si>
    <t>村田爽</t>
  </si>
  <si>
    <t>長尾優里愛</t>
  </si>
  <si>
    <t>佐藤陽茉莉</t>
  </si>
  <si>
    <t>角みちる</t>
  </si>
  <si>
    <t>鈴木沙也加</t>
  </si>
  <si>
    <t>廣澤優々花</t>
  </si>
  <si>
    <t>髙木千陽</t>
  </si>
  <si>
    <t>野村柚果</t>
  </si>
  <si>
    <t>小学生オホーツク</t>
  </si>
  <si>
    <t>髙田海星</t>
  </si>
  <si>
    <t>齊藤快晴</t>
  </si>
  <si>
    <t>古都瑠壱</t>
  </si>
  <si>
    <t>若原萌那</t>
  </si>
  <si>
    <t>岩村蒼依</t>
  </si>
  <si>
    <t>佐藤響歌</t>
  </si>
  <si>
    <t>横山水澪</t>
  </si>
  <si>
    <t>河田惇</t>
  </si>
  <si>
    <t>進藤久晴</t>
  </si>
  <si>
    <t>武田航太朗</t>
  </si>
  <si>
    <t>長嶋大知</t>
  </si>
  <si>
    <t>根本流玖</t>
  </si>
  <si>
    <t>佐藤琉花</t>
  </si>
  <si>
    <t>家藤緑茄</t>
  </si>
  <si>
    <t>甲斐陽葵</t>
  </si>
  <si>
    <t>興部</t>
  </si>
  <si>
    <t>似鳥斗也</t>
  </si>
  <si>
    <t>白川楓</t>
  </si>
  <si>
    <t>佐々木洸瑠</t>
  </si>
  <si>
    <t>網走桂陽</t>
  </si>
  <si>
    <t>北見緑陵</t>
  </si>
  <si>
    <t>網走南ヶ丘</t>
  </si>
  <si>
    <t>雄武</t>
  </si>
  <si>
    <t>清里</t>
  </si>
  <si>
    <t>紋別</t>
  </si>
  <si>
    <t>北見柏陽</t>
  </si>
  <si>
    <t>北見北斗</t>
  </si>
  <si>
    <t>池田龍飛</t>
  </si>
  <si>
    <t>髙濱嶺</t>
  </si>
  <si>
    <t>遠軽</t>
  </si>
  <si>
    <t>R01　オホーツク陸協記録集計</t>
    <rPh sb="9" eb="11">
      <t>リクキョウ</t>
    </rPh>
    <rPh sb="11" eb="13">
      <t>キロク</t>
    </rPh>
    <rPh sb="13" eb="15">
      <t>シュウケイ</t>
    </rPh>
    <phoneticPr fontId="18"/>
  </si>
  <si>
    <t>記録会第２戦</t>
  </si>
  <si>
    <t>紋別高A</t>
  </si>
  <si>
    <t>興部高A</t>
  </si>
  <si>
    <t>北見北斗高A</t>
  </si>
  <si>
    <t>日体大附属A</t>
  </si>
  <si>
    <t>北見工業高A</t>
  </si>
  <si>
    <t>網走第二中A</t>
  </si>
  <si>
    <t>北見常呂中A</t>
  </si>
  <si>
    <t>斜里中A</t>
  </si>
  <si>
    <t>網走第一中A</t>
  </si>
  <si>
    <t>遠軽高A</t>
  </si>
  <si>
    <t>北見柏陽高A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</si>
</sst>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12" xfId="0" applyBorder="1">
      <alignment vertical="center"/>
    </xf>
    <xf numFmtId="0" fontId="17" fillId="33" borderId="13" xfId="0" applyFont="1" applyFill="1" applyBorder="1" applyAlignment="1">
      <alignment horizontal="center" vertical="center"/>
    </xf>
    <xf numFmtId="0" fontId="22" fillId="33" borderId="14" xfId="0" applyFont="1" applyFill="1" applyBorder="1" applyAlignment="1">
      <alignment horizontal="center" vertical="center"/>
    </xf>
    <xf numFmtId="0" fontId="22" fillId="33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22" fillId="33" borderId="14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>
      <alignment vertical="center"/>
    </xf>
    <xf numFmtId="0" fontId="0" fillId="0" borderId="0" xfId="0" applyNumberFormat="1" applyFont="1" applyFill="1" applyAlignment="1">
      <alignment horizontal="left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176" fontId="22" fillId="33" borderId="14" xfId="0" applyNumberFormat="1" applyFon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176" fontId="0" fillId="34" borderId="0" xfId="0" applyNumberFormat="1" applyFill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Fill="1" applyBorder="1">
      <alignment vertical="center"/>
    </xf>
    <xf numFmtId="176" fontId="0" fillId="0" borderId="0" xfId="0" applyNumberFormat="1" applyFill="1" applyBorder="1">
      <alignment vertical="center"/>
    </xf>
    <xf numFmtId="0" fontId="0" fillId="0" borderId="0" xfId="0" applyNumberFormat="1" applyFill="1" applyBorder="1">
      <alignment vertical="center"/>
    </xf>
    <xf numFmtId="0" fontId="0" fillId="0" borderId="0" xfId="0" applyBorder="1">
      <alignment vertical="center"/>
    </xf>
    <xf numFmtId="0" fontId="0" fillId="35" borderId="12" xfId="0" applyFill="1" applyBorder="1">
      <alignment vertical="center"/>
    </xf>
    <xf numFmtId="0" fontId="23" fillId="0" borderId="20" xfId="0" applyFont="1" applyBorder="1" applyAlignment="1" applyProtection="1">
      <alignment horizontal="center" vertical="center" shrinkToFit="1"/>
    </xf>
    <xf numFmtId="0" fontId="25" fillId="33" borderId="21" xfId="0" applyFont="1" applyFill="1" applyBorder="1" applyAlignment="1" applyProtection="1">
      <alignment horizontal="center" vertical="center" shrinkToFit="1"/>
    </xf>
    <xf numFmtId="0" fontId="25" fillId="33" borderId="22" xfId="0" applyFont="1" applyFill="1" applyBorder="1" applyAlignment="1" applyProtection="1">
      <alignment horizontal="center" vertical="center" shrinkToFit="1"/>
    </xf>
    <xf numFmtId="0" fontId="20" fillId="0" borderId="0" xfId="0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/>
    </xf>
    <xf numFmtId="0" fontId="19" fillId="0" borderId="10" xfId="0" applyFont="1" applyBorder="1" applyAlignment="1" applyProtection="1">
      <alignment vertical="center" shrinkToFit="1"/>
    </xf>
    <xf numFmtId="0" fontId="19" fillId="0" borderId="10" xfId="0" applyFont="1" applyBorder="1" applyAlignment="1" applyProtection="1">
      <alignment horizontal="center" vertical="center" shrinkToFit="1"/>
    </xf>
    <xf numFmtId="0" fontId="0" fillId="0" borderId="0" xfId="0" applyProtection="1">
      <alignment vertical="center"/>
    </xf>
    <xf numFmtId="0" fontId="20" fillId="0" borderId="10" xfId="0" applyFont="1" applyBorder="1" applyAlignment="1" applyProtection="1">
      <alignment horizontal="center" shrinkToFit="1"/>
    </xf>
    <xf numFmtId="0" fontId="20" fillId="0" borderId="10" xfId="0" applyFont="1" applyBorder="1" applyAlignment="1" applyProtection="1">
      <alignment horizontal="center" vertical="center" shrinkToFit="1"/>
    </xf>
    <xf numFmtId="0" fontId="27" fillId="33" borderId="19" xfId="0" applyFont="1" applyFill="1" applyBorder="1" applyAlignment="1" applyProtection="1">
      <alignment horizontal="center" vertical="center"/>
    </xf>
    <xf numFmtId="0" fontId="27" fillId="33" borderId="16" xfId="0" applyFont="1" applyFill="1" applyBorder="1" applyAlignment="1" applyProtection="1">
      <alignment horizontal="center" vertical="center" shrinkToFit="1"/>
    </xf>
    <xf numFmtId="0" fontId="27" fillId="33" borderId="18" xfId="0" applyFont="1" applyFill="1" applyBorder="1" applyAlignment="1" applyProtection="1">
      <alignment horizontal="center" vertical="center" shrinkToFit="1"/>
    </xf>
    <xf numFmtId="0" fontId="27" fillId="33" borderId="17" xfId="0" applyFont="1" applyFill="1" applyBorder="1" applyAlignment="1" applyProtection="1">
      <alignment horizontal="center" vertical="center" shrinkToFit="1"/>
    </xf>
    <xf numFmtId="0" fontId="27" fillId="33" borderId="11" xfId="0" applyFont="1" applyFill="1" applyBorder="1" applyAlignment="1" applyProtection="1">
      <alignment horizontal="center" vertical="center" shrinkToFit="1"/>
    </xf>
    <xf numFmtId="0" fontId="27" fillId="33" borderId="11" xfId="0" applyFont="1" applyFill="1" applyBorder="1" applyAlignment="1" applyProtection="1">
      <alignment horizontal="center" vertical="center"/>
    </xf>
    <xf numFmtId="0" fontId="27" fillId="33" borderId="11" xfId="0" applyFont="1" applyFill="1" applyBorder="1" applyAlignment="1" applyProtection="1">
      <alignment horizontal="center" vertical="center"/>
    </xf>
    <xf numFmtId="0" fontId="27" fillId="33" borderId="28" xfId="0" applyFont="1" applyFill="1" applyBorder="1" applyAlignment="1" applyProtection="1">
      <alignment horizontal="center" vertical="center"/>
    </xf>
    <xf numFmtId="0" fontId="21" fillId="33" borderId="0" xfId="0" applyFont="1" applyFill="1" applyBorder="1" applyAlignment="1" applyProtection="1">
      <alignment vertical="center"/>
    </xf>
    <xf numFmtId="0" fontId="0" fillId="0" borderId="12" xfId="0" applyBorder="1" applyAlignment="1" applyProtection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0" fillId="0" borderId="27" xfId="0" applyBorder="1" applyAlignment="1" applyProtection="1">
      <alignment horizontal="center" vertical="center" shrinkToFit="1"/>
    </xf>
    <xf numFmtId="0" fontId="0" fillId="0" borderId="12" xfId="0" applyFill="1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center" vertical="center" justifyLastLine="1"/>
    </xf>
    <xf numFmtId="1" fontId="0" fillId="0" borderId="12" xfId="0" applyNumberFormat="1" applyFill="1" applyBorder="1" applyAlignment="1" applyProtection="1">
      <alignment horizontal="center" vertical="center" justifyLastLine="1" shrinkToFit="1"/>
    </xf>
    <xf numFmtId="1" fontId="0" fillId="0" borderId="12" xfId="0" applyNumberFormat="1" applyFill="1" applyBorder="1" applyAlignment="1" applyProtection="1">
      <alignment horizontal="center" vertical="center" justifyLastLine="1" shrinkToFit="1"/>
    </xf>
    <xf numFmtId="0" fontId="0" fillId="0" borderId="12" xfId="0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Continuous" vertical="center"/>
    </xf>
    <xf numFmtId="0" fontId="0" fillId="0" borderId="12" xfId="0" applyBorder="1" applyProtection="1">
      <alignment vertical="center"/>
    </xf>
    <xf numFmtId="0" fontId="0" fillId="0" borderId="12" xfId="0" applyFill="1" applyBorder="1" applyProtection="1">
      <alignment vertical="center"/>
    </xf>
    <xf numFmtId="0" fontId="0" fillId="0" borderId="0" xfId="0" applyAlignment="1" applyProtection="1">
      <alignment horizontal="center" vertical="center" shrinkToFit="1"/>
    </xf>
    <xf numFmtId="0" fontId="24" fillId="0" borderId="25" xfId="0" applyFont="1" applyBorder="1" applyAlignment="1" applyProtection="1">
      <alignment horizontal="center" vertical="center" shrinkToFit="1"/>
      <protection locked="0"/>
    </xf>
    <xf numFmtId="0" fontId="24" fillId="0" borderId="20" xfId="0" applyFont="1" applyBorder="1" applyAlignment="1" applyProtection="1">
      <alignment horizontal="center" vertical="center" shrinkToFit="1"/>
      <protection locked="0"/>
    </xf>
    <xf numFmtId="0" fontId="24" fillId="0" borderId="24" xfId="0" applyFont="1" applyBorder="1" applyAlignment="1" applyProtection="1">
      <alignment horizontal="center" vertical="center" shrinkToFit="1"/>
      <protection locked="0"/>
    </xf>
    <xf numFmtId="0" fontId="20" fillId="0" borderId="21" xfId="0" applyFont="1" applyBorder="1" applyAlignment="1" applyProtection="1">
      <alignment horizontal="center" vertical="center" shrinkToFit="1"/>
      <protection locked="0"/>
    </xf>
    <xf numFmtId="0" fontId="20" fillId="0" borderId="23" xfId="0" applyFont="1" applyBorder="1" applyAlignment="1" applyProtection="1">
      <alignment horizontal="center" vertical="center" shrinkToFit="1"/>
      <protection locked="0"/>
    </xf>
    <xf numFmtId="0" fontId="20" fillId="0" borderId="22" xfId="0" applyFont="1" applyBorder="1" applyAlignment="1" applyProtection="1">
      <alignment horizontal="center" vertical="center" shrinkToFit="1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2"/>
  <sheetViews>
    <sheetView topLeftCell="D1" zoomScale="85" zoomScaleNormal="85" workbookViewId="0">
      <pane ySplit="1" topLeftCell="A149" activePane="bottomLeft" state="frozen"/>
      <selection activeCell="O1" sqref="O1:Q1"/>
      <selection pane="bottomLeft" activeCell="O1" sqref="O1:Q1"/>
    </sheetView>
  </sheetViews>
  <sheetFormatPr defaultColWidth="9" defaultRowHeight="13.5" zeroHeight="1" x14ac:dyDescent="0.15"/>
  <cols>
    <col min="1" max="1" width="12.375" bestFit="1" customWidth="1"/>
    <col min="2" max="2" width="7.125" bestFit="1" customWidth="1"/>
    <col min="3" max="3" width="6.5" style="20" bestFit="1" customWidth="1"/>
    <col min="4" max="4" width="9.125" bestFit="1" customWidth="1"/>
    <col min="5" max="5" width="9" bestFit="1" customWidth="1"/>
    <col min="6" max="6" width="18.625" style="6" bestFit="1" customWidth="1"/>
    <col min="7" max="7" width="6.5" bestFit="1" customWidth="1"/>
    <col min="8" max="8" width="7.625" bestFit="1" customWidth="1"/>
    <col min="9" max="9" width="13" bestFit="1" customWidth="1"/>
    <col min="10" max="10" width="3.375" bestFit="1" customWidth="1"/>
    <col min="11" max="11" width="13" bestFit="1" customWidth="1"/>
    <col min="12" max="12" width="3.375" bestFit="1" customWidth="1"/>
    <col min="13" max="13" width="11" bestFit="1" customWidth="1"/>
    <col min="14" max="14" width="3.375" bestFit="1" customWidth="1"/>
    <col min="15" max="15" width="11" bestFit="1" customWidth="1"/>
    <col min="16" max="16" width="3.375" bestFit="1" customWidth="1"/>
    <col min="18" max="18" width="42.125" bestFit="1" customWidth="1"/>
  </cols>
  <sheetData>
    <row r="1" spans="1:20" x14ac:dyDescent="0.15">
      <c r="A1" s="2" t="s">
        <v>0</v>
      </c>
      <c r="B1" s="3" t="s">
        <v>1</v>
      </c>
      <c r="C1" s="17" t="s">
        <v>1318</v>
      </c>
      <c r="D1" s="3" t="s">
        <v>3</v>
      </c>
      <c r="E1" s="3" t="s">
        <v>2</v>
      </c>
      <c r="F1" s="3" t="s">
        <v>4</v>
      </c>
      <c r="G1" s="9" t="s">
        <v>5</v>
      </c>
      <c r="H1" s="3" t="s">
        <v>6</v>
      </c>
      <c r="I1" s="3" t="s">
        <v>1262</v>
      </c>
      <c r="J1" s="3" t="s">
        <v>1263</v>
      </c>
      <c r="K1" s="4" t="s">
        <v>1264</v>
      </c>
      <c r="L1" s="2" t="s">
        <v>1263</v>
      </c>
      <c r="M1" s="3" t="s">
        <v>1265</v>
      </c>
      <c r="N1" s="3" t="s">
        <v>1263</v>
      </c>
      <c r="O1" s="3" t="s">
        <v>1266</v>
      </c>
      <c r="P1" s="3" t="s">
        <v>1263</v>
      </c>
    </row>
    <row r="2" spans="1:20" x14ac:dyDescent="0.15">
      <c r="A2" s="22" t="s">
        <v>1617</v>
      </c>
      <c r="B2" s="22" t="s">
        <v>929</v>
      </c>
      <c r="C2" s="23">
        <v>43632</v>
      </c>
      <c r="D2" s="22" t="s">
        <v>1267</v>
      </c>
      <c r="E2" s="22" t="s">
        <v>1336</v>
      </c>
      <c r="F2" s="24" t="s">
        <v>1417</v>
      </c>
      <c r="G2" s="22">
        <v>5911</v>
      </c>
      <c r="H2" s="22" t="s">
        <v>572</v>
      </c>
      <c r="I2" s="22" t="s">
        <v>1356</v>
      </c>
      <c r="J2" s="22">
        <v>5</v>
      </c>
      <c r="K2" s="25" t="s">
        <v>230</v>
      </c>
      <c r="L2" s="25">
        <v>6</v>
      </c>
      <c r="M2" s="25" t="s">
        <v>1357</v>
      </c>
      <c r="N2" s="25">
        <v>6</v>
      </c>
      <c r="O2" s="25" t="s">
        <v>224</v>
      </c>
      <c r="P2" s="25">
        <v>6</v>
      </c>
      <c r="R2" s="26" t="str">
        <f>F2&amp;I2&amp;K2&amp;M2&amp;O2</f>
        <v>ｵﾎｰﾂｸACｼﾞｭﾆｱ川瀬智仁中田隼翔山本大三郎福田涼介</v>
      </c>
      <c r="T2">
        <v>1</v>
      </c>
    </row>
    <row r="3" spans="1:20" x14ac:dyDescent="0.15">
      <c r="A3" s="7" t="s">
        <v>1108</v>
      </c>
      <c r="B3" s="7" t="s">
        <v>929</v>
      </c>
      <c r="C3" s="18">
        <v>43597</v>
      </c>
      <c r="D3" s="7" t="s">
        <v>1274</v>
      </c>
      <c r="E3" s="7" t="s">
        <v>1459</v>
      </c>
      <c r="F3" s="8" t="s">
        <v>1429</v>
      </c>
      <c r="G3" s="7">
        <v>33811</v>
      </c>
      <c r="H3" s="7" t="s">
        <v>572</v>
      </c>
      <c r="I3" s="7" t="s">
        <v>1293</v>
      </c>
      <c r="J3" s="7">
        <v>0</v>
      </c>
      <c r="K3" t="s">
        <v>1290</v>
      </c>
      <c r="L3">
        <v>0</v>
      </c>
      <c r="M3" t="s">
        <v>1472</v>
      </c>
      <c r="N3">
        <v>0</v>
      </c>
      <c r="O3" t="s">
        <v>21</v>
      </c>
      <c r="P3" t="s">
        <v>641</v>
      </c>
      <c r="Q3" s="7"/>
      <c r="R3" s="26" t="str">
        <f>F3&amp;I3&amp;K3&amp;M3&amp;O3</f>
        <v>ｵﾎｰﾂｸAC井上陽介玉木陽介井上明彦佐藤翔太</v>
      </c>
      <c r="T3">
        <f>IF(R3=R2,0,1)</f>
        <v>1</v>
      </c>
    </row>
    <row r="4" spans="1:20" x14ac:dyDescent="0.15">
      <c r="A4" s="7" t="s">
        <v>1108</v>
      </c>
      <c r="B4" s="7" t="s">
        <v>929</v>
      </c>
      <c r="C4" s="18">
        <v>43596</v>
      </c>
      <c r="D4" s="7" t="s">
        <v>1267</v>
      </c>
      <c r="E4" s="7" t="s">
        <v>1336</v>
      </c>
      <c r="F4" s="8" t="s">
        <v>1532</v>
      </c>
      <c r="G4" s="7">
        <v>5984</v>
      </c>
      <c r="H4" s="7" t="s">
        <v>1281</v>
      </c>
      <c r="I4" s="7" t="s">
        <v>1533</v>
      </c>
      <c r="J4" s="7">
        <v>6</v>
      </c>
      <c r="K4" t="s">
        <v>1008</v>
      </c>
      <c r="L4">
        <v>6</v>
      </c>
      <c r="M4" t="s">
        <v>221</v>
      </c>
      <c r="N4">
        <v>6</v>
      </c>
      <c r="O4" t="s">
        <v>1340</v>
      </c>
      <c r="P4">
        <v>6</v>
      </c>
      <c r="R4" s="26" t="str">
        <f>F4&amp;I4&amp;K4&amp;M4&amp;O4</f>
        <v>ｵﾎｰﾂｸｷｯｽﾞA平澤宗也加藤遼太岩崎鼓太郎松田優飛</v>
      </c>
      <c r="T4">
        <f t="shared" ref="T4:T67" si="0">IF(R4=R3,0,1)</f>
        <v>1</v>
      </c>
    </row>
    <row r="5" spans="1:20" x14ac:dyDescent="0.15">
      <c r="A5" s="7" t="s">
        <v>1108</v>
      </c>
      <c r="B5" s="7" t="s">
        <v>929</v>
      </c>
      <c r="C5" s="18">
        <v>43596</v>
      </c>
      <c r="D5" s="7" t="s">
        <v>1267</v>
      </c>
      <c r="E5" s="7" t="s">
        <v>1336</v>
      </c>
      <c r="F5" s="8" t="s">
        <v>1529</v>
      </c>
      <c r="G5" s="7">
        <v>10039</v>
      </c>
      <c r="H5" s="7" t="s">
        <v>1281</v>
      </c>
      <c r="I5" s="7" t="s">
        <v>1530</v>
      </c>
      <c r="J5" s="7">
        <v>5</v>
      </c>
      <c r="K5" s="7" t="s">
        <v>1344</v>
      </c>
      <c r="L5" s="7">
        <v>5</v>
      </c>
      <c r="M5" s="7" t="s">
        <v>945</v>
      </c>
      <c r="N5" s="7">
        <v>5</v>
      </c>
      <c r="O5" s="7" t="s">
        <v>1345</v>
      </c>
      <c r="P5">
        <v>5</v>
      </c>
      <c r="R5" s="26" t="str">
        <f>F5&amp;I5&amp;K5&amp;M5&amp;O5</f>
        <v>ｵﾎｰﾂｸｷｯｽﾞB石田晴大中崎楽久白石大和本田櫂晴</v>
      </c>
      <c r="T5">
        <f t="shared" si="0"/>
        <v>1</v>
      </c>
    </row>
    <row r="6" spans="1:20" x14ac:dyDescent="0.15">
      <c r="A6" s="7" t="s">
        <v>1108</v>
      </c>
      <c r="B6" s="7" t="s">
        <v>929</v>
      </c>
      <c r="C6" s="18">
        <v>43596</v>
      </c>
      <c r="D6" s="7" t="s">
        <v>1267</v>
      </c>
      <c r="E6" s="7" t="s">
        <v>1336</v>
      </c>
      <c r="F6" s="8" t="s">
        <v>1520</v>
      </c>
      <c r="G6" s="7">
        <v>10783</v>
      </c>
      <c r="H6" s="7" t="s">
        <v>1281</v>
      </c>
      <c r="I6" s="7" t="s">
        <v>1521</v>
      </c>
      <c r="J6" s="7">
        <v>4</v>
      </c>
      <c r="K6" t="s">
        <v>1522</v>
      </c>
      <c r="L6">
        <v>4</v>
      </c>
      <c r="M6" t="s">
        <v>965</v>
      </c>
      <c r="N6">
        <v>4</v>
      </c>
      <c r="O6" t="s">
        <v>1523</v>
      </c>
      <c r="P6">
        <v>4</v>
      </c>
      <c r="R6" s="26" t="str">
        <f>F6&amp;I6&amp;K6&amp;M6&amp;O6</f>
        <v>ｵﾎｰﾂｸｷｯｽﾞC斎藤青空大森光真安井一晴工藤龍祈</v>
      </c>
      <c r="T6">
        <f t="shared" si="0"/>
        <v>1</v>
      </c>
    </row>
    <row r="7" spans="1:20" x14ac:dyDescent="0.15">
      <c r="A7" s="7" t="s">
        <v>1617</v>
      </c>
      <c r="B7" s="7" t="s">
        <v>929</v>
      </c>
      <c r="C7" s="18">
        <v>43632</v>
      </c>
      <c r="D7" s="7" t="s">
        <v>1267</v>
      </c>
      <c r="E7" s="7" t="s">
        <v>1336</v>
      </c>
      <c r="F7" s="8" t="s">
        <v>1339</v>
      </c>
      <c r="G7" s="7">
        <v>10565</v>
      </c>
      <c r="H7" s="7" t="s">
        <v>572</v>
      </c>
      <c r="I7" s="7" t="s">
        <v>1521</v>
      </c>
      <c r="J7" s="7">
        <v>4</v>
      </c>
      <c r="K7" t="s">
        <v>1522</v>
      </c>
      <c r="L7">
        <v>4</v>
      </c>
      <c r="M7" t="s">
        <v>965</v>
      </c>
      <c r="N7">
        <v>4</v>
      </c>
      <c r="O7" t="s">
        <v>1523</v>
      </c>
      <c r="P7">
        <v>4</v>
      </c>
      <c r="R7" s="26" t="str">
        <f>F7&amp;I7&amp;K7&amp;M7&amp;O7</f>
        <v>ｵﾎｰﾂｸｷｯｽﾞ斎藤青空大森光真安井一晴工藤龍祈</v>
      </c>
      <c r="T7">
        <f t="shared" si="0"/>
        <v>1</v>
      </c>
    </row>
    <row r="8" spans="1:20" x14ac:dyDescent="0.15">
      <c r="A8" s="7" t="s">
        <v>1108</v>
      </c>
      <c r="B8" s="7" t="s">
        <v>929</v>
      </c>
      <c r="C8" s="18">
        <v>43597</v>
      </c>
      <c r="D8" s="7" t="s">
        <v>1267</v>
      </c>
      <c r="E8" s="7" t="s">
        <v>1582</v>
      </c>
      <c r="F8" s="8" t="s">
        <v>1339</v>
      </c>
      <c r="G8" s="7">
        <v>5928</v>
      </c>
      <c r="H8" s="7" t="s">
        <v>572</v>
      </c>
      <c r="I8" s="7" t="s">
        <v>1421</v>
      </c>
      <c r="J8" s="7">
        <v>6</v>
      </c>
      <c r="K8" t="s">
        <v>1008</v>
      </c>
      <c r="L8">
        <v>6</v>
      </c>
      <c r="M8" t="s">
        <v>1422</v>
      </c>
      <c r="N8">
        <v>6</v>
      </c>
      <c r="O8" t="s">
        <v>1340</v>
      </c>
      <c r="P8">
        <v>6</v>
      </c>
      <c r="R8" s="26" t="str">
        <f>F8&amp;I8&amp;K8&amp;M8&amp;O8</f>
        <v>ｵﾎｰﾂｸｷｯｽﾞ寺澤碧凜加藤遼太原田莉子松田優飛</v>
      </c>
      <c r="T8">
        <f t="shared" si="0"/>
        <v>1</v>
      </c>
    </row>
    <row r="9" spans="1:20" x14ac:dyDescent="0.15">
      <c r="A9" s="7" t="s">
        <v>1617</v>
      </c>
      <c r="B9" s="7" t="s">
        <v>929</v>
      </c>
      <c r="C9" s="18">
        <v>43632</v>
      </c>
      <c r="D9" s="7" t="s">
        <v>1267</v>
      </c>
      <c r="E9" s="7" t="s">
        <v>1336</v>
      </c>
      <c r="F9" s="8" t="s">
        <v>1339</v>
      </c>
      <c r="G9" s="7">
        <v>5999</v>
      </c>
      <c r="H9" s="7" t="s">
        <v>572</v>
      </c>
      <c r="I9" s="7" t="s">
        <v>1530</v>
      </c>
      <c r="J9" s="7">
        <v>5</v>
      </c>
      <c r="K9" s="7" t="s">
        <v>1344</v>
      </c>
      <c r="L9" s="7">
        <v>5</v>
      </c>
      <c r="M9" s="7" t="s">
        <v>945</v>
      </c>
      <c r="N9" s="7">
        <v>5</v>
      </c>
      <c r="O9" s="7" t="s">
        <v>1345</v>
      </c>
      <c r="P9">
        <v>5</v>
      </c>
      <c r="R9" s="26" t="str">
        <f>F9&amp;I9&amp;K9&amp;M9&amp;O9</f>
        <v>ｵﾎｰﾂｸｷｯｽﾞ石田晴大中崎楽久白石大和本田櫂晴</v>
      </c>
      <c r="T9">
        <f t="shared" si="0"/>
        <v>1</v>
      </c>
    </row>
    <row r="10" spans="1:20" x14ac:dyDescent="0.15">
      <c r="A10" s="7" t="s">
        <v>1617</v>
      </c>
      <c r="B10" s="7" t="s">
        <v>929</v>
      </c>
      <c r="C10" s="18">
        <v>43632</v>
      </c>
      <c r="D10" t="s">
        <v>1267</v>
      </c>
      <c r="E10" t="s">
        <v>1371</v>
      </c>
      <c r="F10" s="8" t="s">
        <v>1339</v>
      </c>
      <c r="G10">
        <v>10185</v>
      </c>
      <c r="H10" t="s">
        <v>572</v>
      </c>
      <c r="I10" s="7" t="s">
        <v>1045</v>
      </c>
      <c r="J10" s="7">
        <v>5</v>
      </c>
      <c r="K10" t="s">
        <v>1380</v>
      </c>
      <c r="L10">
        <v>5</v>
      </c>
      <c r="M10" t="s">
        <v>1420</v>
      </c>
      <c r="N10">
        <v>5</v>
      </c>
      <c r="O10" t="s">
        <v>1049</v>
      </c>
      <c r="P10">
        <v>5</v>
      </c>
      <c r="R10" s="26" t="str">
        <f>F10&amp;I10&amp;K10&amp;M10&amp;O10</f>
        <v>ｵﾎｰﾂｸｷｯｽﾞ田辺采子相馬可夏子福井花歩酒井寧々</v>
      </c>
      <c r="T10">
        <f t="shared" si="0"/>
        <v>1</v>
      </c>
    </row>
    <row r="11" spans="1:20" x14ac:dyDescent="0.15">
      <c r="A11" s="7" t="s">
        <v>1108</v>
      </c>
      <c r="B11" s="7" t="s">
        <v>929</v>
      </c>
      <c r="C11" s="18">
        <v>43596</v>
      </c>
      <c r="D11" s="7" t="s">
        <v>1267</v>
      </c>
      <c r="E11" s="7" t="s">
        <v>1371</v>
      </c>
      <c r="F11" s="8" t="s">
        <v>1339</v>
      </c>
      <c r="G11" s="7">
        <v>10339</v>
      </c>
      <c r="H11" s="7" t="s">
        <v>1281</v>
      </c>
      <c r="I11" s="7" t="s">
        <v>1038</v>
      </c>
      <c r="J11" s="7">
        <v>5</v>
      </c>
      <c r="K11" s="7" t="s">
        <v>1380</v>
      </c>
      <c r="L11" s="7">
        <v>5</v>
      </c>
      <c r="M11" s="7" t="s">
        <v>1420</v>
      </c>
      <c r="N11" s="7">
        <v>5</v>
      </c>
      <c r="O11" s="7" t="s">
        <v>1049</v>
      </c>
      <c r="P11">
        <v>5</v>
      </c>
      <c r="R11" s="26" t="str">
        <f>F11&amp;I11&amp;K11&amp;M11&amp;O11</f>
        <v>ｵﾎｰﾂｸｷｯｽﾞ尾島美空相馬可夏子福井花歩酒井寧々</v>
      </c>
      <c r="T11">
        <f t="shared" si="0"/>
        <v>1</v>
      </c>
    </row>
    <row r="12" spans="1:20" x14ac:dyDescent="0.15">
      <c r="A12" s="7" t="s">
        <v>1617</v>
      </c>
      <c r="B12" s="7" t="s">
        <v>929</v>
      </c>
      <c r="C12" s="18">
        <v>43632</v>
      </c>
      <c r="D12" s="7" t="s">
        <v>1267</v>
      </c>
      <c r="E12" s="7" t="s">
        <v>1336</v>
      </c>
      <c r="F12" s="8" t="s">
        <v>1339</v>
      </c>
      <c r="G12" s="7">
        <v>5854</v>
      </c>
      <c r="H12" s="7" t="s">
        <v>572</v>
      </c>
      <c r="I12" s="7" t="s">
        <v>1533</v>
      </c>
      <c r="J12" s="7">
        <v>6</v>
      </c>
      <c r="K12" t="s">
        <v>1008</v>
      </c>
      <c r="L12">
        <v>6</v>
      </c>
      <c r="M12" t="s">
        <v>221</v>
      </c>
      <c r="N12">
        <v>6</v>
      </c>
      <c r="O12" t="s">
        <v>1340</v>
      </c>
      <c r="P12">
        <v>6</v>
      </c>
      <c r="R12" s="26" t="str">
        <f>F12&amp;I12&amp;K12&amp;M12&amp;O12</f>
        <v>ｵﾎｰﾂｸｷｯｽﾞ平澤宗也加藤遼太岩崎鼓太郎松田優飛</v>
      </c>
      <c r="T12">
        <f t="shared" si="0"/>
        <v>1</v>
      </c>
    </row>
    <row r="13" spans="1:20" x14ac:dyDescent="0.15">
      <c r="A13" s="7" t="s">
        <v>1295</v>
      </c>
      <c r="B13" s="7" t="s">
        <v>929</v>
      </c>
      <c r="C13" s="18">
        <v>43609</v>
      </c>
      <c r="D13" s="7" t="s">
        <v>1267</v>
      </c>
      <c r="E13" s="7" t="s">
        <v>1543</v>
      </c>
      <c r="F13" s="8" t="s">
        <v>1647</v>
      </c>
      <c r="G13" s="7">
        <v>5232</v>
      </c>
      <c r="H13" s="7" t="s">
        <v>572</v>
      </c>
      <c r="I13" s="7" t="s">
        <v>457</v>
      </c>
      <c r="J13" s="7">
        <v>3</v>
      </c>
      <c r="K13" t="s">
        <v>400</v>
      </c>
      <c r="L13">
        <v>3</v>
      </c>
      <c r="M13" t="s">
        <v>411</v>
      </c>
      <c r="N13">
        <v>2</v>
      </c>
      <c r="O13" t="s">
        <v>1260</v>
      </c>
      <c r="P13">
        <v>3</v>
      </c>
      <c r="R13" s="26" t="str">
        <f>F13&amp;I13&amp;K13&amp;M13&amp;O13</f>
        <v>遠軽兜森美佑本田桃子松原麗矢萩雪奈</v>
      </c>
      <c r="T13">
        <f t="shared" si="0"/>
        <v>1</v>
      </c>
    </row>
    <row r="14" spans="1:20" x14ac:dyDescent="0.15">
      <c r="A14" s="7" t="s">
        <v>1649</v>
      </c>
      <c r="B14" s="7" t="s">
        <v>1392</v>
      </c>
      <c r="C14" s="18">
        <v>43590</v>
      </c>
      <c r="D14" s="7" t="s">
        <v>1267</v>
      </c>
      <c r="E14" s="7" t="s">
        <v>1543</v>
      </c>
      <c r="F14" s="8" t="s">
        <v>1659</v>
      </c>
      <c r="G14" s="7">
        <v>5314</v>
      </c>
      <c r="H14" s="7" t="s">
        <v>572</v>
      </c>
      <c r="I14" s="7" t="s">
        <v>457</v>
      </c>
      <c r="J14" s="7">
        <v>3</v>
      </c>
      <c r="K14" t="s">
        <v>400</v>
      </c>
      <c r="L14">
        <v>3</v>
      </c>
      <c r="M14" t="s">
        <v>411</v>
      </c>
      <c r="N14">
        <v>2</v>
      </c>
      <c r="O14" t="s">
        <v>1260</v>
      </c>
      <c r="P14">
        <v>3</v>
      </c>
      <c r="R14" s="26" t="str">
        <f>F14&amp;I14&amp;K14&amp;M14&amp;O14</f>
        <v>遠軽高A兜森美佑本田桃子松原麗矢萩雪奈</v>
      </c>
      <c r="T14">
        <f t="shared" si="0"/>
        <v>1</v>
      </c>
    </row>
    <row r="15" spans="1:20" x14ac:dyDescent="0.15">
      <c r="A15" s="7" t="s">
        <v>1108</v>
      </c>
      <c r="B15" s="7" t="s">
        <v>929</v>
      </c>
      <c r="C15" s="18">
        <v>43597</v>
      </c>
      <c r="D15" s="7" t="s">
        <v>1274</v>
      </c>
      <c r="E15" s="7" t="s">
        <v>1455</v>
      </c>
      <c r="F15" s="8" t="s">
        <v>1473</v>
      </c>
      <c r="G15" s="7">
        <v>35342</v>
      </c>
      <c r="H15" s="7" t="s">
        <v>572</v>
      </c>
      <c r="I15" s="7" t="s">
        <v>1474</v>
      </c>
      <c r="J15" s="7">
        <v>2</v>
      </c>
      <c r="K15" s="7" t="s">
        <v>1450</v>
      </c>
      <c r="L15">
        <v>2</v>
      </c>
      <c r="M15" t="s">
        <v>1294</v>
      </c>
      <c r="N15">
        <v>3</v>
      </c>
      <c r="O15" t="s">
        <v>651</v>
      </c>
      <c r="P15">
        <v>2</v>
      </c>
      <c r="Q15" s="7"/>
      <c r="R15" s="26" t="str">
        <f>F15&amp;I15&amp;K15&amp;M15&amp;O15</f>
        <v>遠軽高阿部優斗二宮涼太笠間柊哉阿部麗</v>
      </c>
      <c r="T15">
        <f t="shared" si="0"/>
        <v>1</v>
      </c>
    </row>
    <row r="16" spans="1:20" x14ac:dyDescent="0.15">
      <c r="A16" s="7" t="s">
        <v>1108</v>
      </c>
      <c r="B16" s="7" t="s">
        <v>929</v>
      </c>
      <c r="C16" s="18">
        <v>43597</v>
      </c>
      <c r="D16" s="7" t="s">
        <v>1274</v>
      </c>
      <c r="E16" s="7" t="s">
        <v>1543</v>
      </c>
      <c r="F16" s="8" t="s">
        <v>1473</v>
      </c>
      <c r="G16" s="7">
        <v>42922</v>
      </c>
      <c r="H16" s="7" t="s">
        <v>572</v>
      </c>
      <c r="I16" s="7" t="s">
        <v>457</v>
      </c>
      <c r="J16" s="7">
        <v>3</v>
      </c>
      <c r="K16" s="7" t="s">
        <v>534</v>
      </c>
      <c r="L16" s="7">
        <v>3</v>
      </c>
      <c r="M16" s="7" t="s">
        <v>1550</v>
      </c>
      <c r="N16" s="7">
        <v>1</v>
      </c>
      <c r="O16" s="7" t="s">
        <v>400</v>
      </c>
      <c r="P16">
        <v>3</v>
      </c>
      <c r="R16" s="26" t="str">
        <f>F16&amp;I16&amp;K16&amp;M16&amp;O16</f>
        <v>遠軽高兜森美佑東初季兼田風和里本田桃子</v>
      </c>
      <c r="T16">
        <f t="shared" si="0"/>
        <v>1</v>
      </c>
    </row>
    <row r="17" spans="1:20" x14ac:dyDescent="0.15">
      <c r="A17" s="7" t="s">
        <v>1108</v>
      </c>
      <c r="B17" s="7" t="s">
        <v>929</v>
      </c>
      <c r="C17" s="18">
        <v>43596</v>
      </c>
      <c r="D17" s="7" t="s">
        <v>1267</v>
      </c>
      <c r="E17" s="7" t="s">
        <v>1543</v>
      </c>
      <c r="F17" s="8" t="s">
        <v>1473</v>
      </c>
      <c r="G17" s="7">
        <v>5567</v>
      </c>
      <c r="H17" s="7" t="s">
        <v>572</v>
      </c>
      <c r="I17" s="7" t="s">
        <v>457</v>
      </c>
      <c r="J17" s="7">
        <v>3</v>
      </c>
      <c r="K17" t="s">
        <v>400</v>
      </c>
      <c r="L17">
        <v>3</v>
      </c>
      <c r="M17" t="s">
        <v>781</v>
      </c>
      <c r="N17">
        <v>1</v>
      </c>
      <c r="O17" t="s">
        <v>1260</v>
      </c>
      <c r="P17">
        <v>3</v>
      </c>
      <c r="R17" s="26" t="str">
        <f>F17&amp;I17&amp;K17&amp;M17&amp;O17</f>
        <v>遠軽高兜森美佑本田桃子西村雅矢萩雪奈</v>
      </c>
      <c r="T17">
        <f t="shared" si="0"/>
        <v>1</v>
      </c>
    </row>
    <row r="18" spans="1:20" x14ac:dyDescent="0.15">
      <c r="A18" s="7" t="s">
        <v>1295</v>
      </c>
      <c r="B18" s="7" t="s">
        <v>929</v>
      </c>
      <c r="C18" s="18">
        <v>43610</v>
      </c>
      <c r="D18" s="7" t="s">
        <v>1274</v>
      </c>
      <c r="E18" s="7" t="s">
        <v>1543</v>
      </c>
      <c r="F18" s="8" t="s">
        <v>1647</v>
      </c>
      <c r="G18" s="7">
        <v>41673</v>
      </c>
      <c r="H18" s="7" t="s">
        <v>572</v>
      </c>
      <c r="I18" s="7" t="s">
        <v>411</v>
      </c>
      <c r="J18" s="7">
        <v>2</v>
      </c>
      <c r="K18" t="s">
        <v>1260</v>
      </c>
      <c r="L18">
        <v>3</v>
      </c>
      <c r="M18" t="s">
        <v>457</v>
      </c>
      <c r="N18">
        <v>3</v>
      </c>
      <c r="O18" t="s">
        <v>400</v>
      </c>
      <c r="P18">
        <v>3</v>
      </c>
      <c r="R18" s="26" t="str">
        <f>F18&amp;I18&amp;K18&amp;M18&amp;O18</f>
        <v>遠軽松原麗矢萩雪奈兜森美佑本田桃子</v>
      </c>
      <c r="T18">
        <f t="shared" si="0"/>
        <v>1</v>
      </c>
    </row>
    <row r="19" spans="1:20" x14ac:dyDescent="0.15">
      <c r="A19" s="7" t="s">
        <v>1585</v>
      </c>
      <c r="B19" s="7" t="s">
        <v>929</v>
      </c>
      <c r="C19" s="18">
        <v>43630</v>
      </c>
      <c r="D19" s="7" t="s">
        <v>1267</v>
      </c>
      <c r="E19" s="7" t="s">
        <v>1358</v>
      </c>
      <c r="F19" s="8" t="s">
        <v>1594</v>
      </c>
      <c r="G19" s="7">
        <v>5635</v>
      </c>
      <c r="H19" s="7" t="s">
        <v>879</v>
      </c>
      <c r="I19" s="7" t="s">
        <v>1447</v>
      </c>
      <c r="J19" s="7">
        <v>3</v>
      </c>
      <c r="K19" t="s">
        <v>491</v>
      </c>
      <c r="L19">
        <v>2</v>
      </c>
      <c r="M19" t="s">
        <v>1389</v>
      </c>
      <c r="N19">
        <v>3</v>
      </c>
      <c r="O19" t="s">
        <v>1412</v>
      </c>
      <c r="P19">
        <v>3</v>
      </c>
      <c r="R19" s="26" t="str">
        <f>F19&amp;I19&amp;K19&amp;M19&amp;O19</f>
        <v>遠軽中阿部幸奈釜澤歩果古関未來阿部愛奈</v>
      </c>
      <c r="T19">
        <f t="shared" si="0"/>
        <v>1</v>
      </c>
    </row>
    <row r="20" spans="1:20" x14ac:dyDescent="0.15">
      <c r="A20" s="7" t="s">
        <v>1585</v>
      </c>
      <c r="B20" s="7" t="s">
        <v>929</v>
      </c>
      <c r="C20" s="18">
        <v>43630</v>
      </c>
      <c r="D20" s="7" t="s">
        <v>1267</v>
      </c>
      <c r="E20" s="7" t="s">
        <v>1319</v>
      </c>
      <c r="F20" s="8" t="s">
        <v>1594</v>
      </c>
      <c r="G20" s="7">
        <v>4949</v>
      </c>
      <c r="H20" s="7" t="s">
        <v>879</v>
      </c>
      <c r="I20" s="7" t="s">
        <v>1595</v>
      </c>
      <c r="J20" s="7">
        <v>2</v>
      </c>
      <c r="K20" s="7" t="s">
        <v>1322</v>
      </c>
      <c r="L20" s="7">
        <v>3</v>
      </c>
      <c r="M20" s="7" t="s">
        <v>1321</v>
      </c>
      <c r="N20" s="7">
        <v>3</v>
      </c>
      <c r="O20" s="7" t="s">
        <v>1444</v>
      </c>
      <c r="P20">
        <v>2</v>
      </c>
      <c r="R20" s="26" t="str">
        <f>F20&amp;I20&amp;K20&amp;M20&amp;O20</f>
        <v>遠軽中海野風斗太田瑞樹鈴木侑輝藤江諒丞</v>
      </c>
      <c r="T20">
        <f t="shared" si="0"/>
        <v>1</v>
      </c>
    </row>
    <row r="21" spans="1:20" x14ac:dyDescent="0.15">
      <c r="A21" s="7" t="s">
        <v>1108</v>
      </c>
      <c r="B21" s="7" t="s">
        <v>929</v>
      </c>
      <c r="C21" s="18">
        <v>43596</v>
      </c>
      <c r="D21" s="7" t="s">
        <v>1267</v>
      </c>
      <c r="E21" s="7" t="s">
        <v>1371</v>
      </c>
      <c r="F21" s="8" t="s">
        <v>1538</v>
      </c>
      <c r="G21" s="7">
        <v>10159</v>
      </c>
      <c r="H21" s="7" t="s">
        <v>1281</v>
      </c>
      <c r="I21" s="7" t="s">
        <v>1575</v>
      </c>
      <c r="J21" s="7">
        <v>4</v>
      </c>
      <c r="K21" t="s">
        <v>1576</v>
      </c>
      <c r="L21">
        <v>5</v>
      </c>
      <c r="M21" t="s">
        <v>1577</v>
      </c>
      <c r="N21">
        <v>6</v>
      </c>
      <c r="O21" t="s">
        <v>1578</v>
      </c>
      <c r="P21">
        <v>6</v>
      </c>
      <c r="Q21" s="7"/>
      <c r="R21" s="26" t="str">
        <f>F21&amp;I21&amp;K21&amp;M21&amp;O21</f>
        <v>共栄陸上クラブ塩田梢葉塩田有栞井上悠里戸田百音</v>
      </c>
      <c r="T21">
        <f t="shared" si="0"/>
        <v>1</v>
      </c>
    </row>
    <row r="22" spans="1:20" x14ac:dyDescent="0.15">
      <c r="A22" s="7" t="s">
        <v>1108</v>
      </c>
      <c r="B22" s="7" t="s">
        <v>929</v>
      </c>
      <c r="C22" s="18">
        <v>43596</v>
      </c>
      <c r="D22" s="7" t="s">
        <v>1267</v>
      </c>
      <c r="E22" s="7" t="s">
        <v>1336</v>
      </c>
      <c r="F22" s="8" t="s">
        <v>1538</v>
      </c>
      <c r="G22" s="7">
        <v>10271</v>
      </c>
      <c r="H22" s="7" t="s">
        <v>1281</v>
      </c>
      <c r="I22" s="7" t="s">
        <v>1539</v>
      </c>
      <c r="J22" s="7">
        <v>4</v>
      </c>
      <c r="K22" s="7" t="s">
        <v>1540</v>
      </c>
      <c r="L22" s="7">
        <v>6</v>
      </c>
      <c r="M22" s="7" t="s">
        <v>1541</v>
      </c>
      <c r="N22" s="7">
        <v>3</v>
      </c>
      <c r="O22" s="7" t="s">
        <v>1542</v>
      </c>
      <c r="P22">
        <v>6</v>
      </c>
      <c r="R22" s="26" t="str">
        <f>F22&amp;I22&amp;K22&amp;M22&amp;O22</f>
        <v>共栄陸上クラブ平間啓太平間雄大渡部俊太大槻祐介</v>
      </c>
      <c r="T22">
        <f t="shared" si="0"/>
        <v>1</v>
      </c>
    </row>
    <row r="23" spans="1:20" x14ac:dyDescent="0.15">
      <c r="A23" s="7" t="s">
        <v>1108</v>
      </c>
      <c r="B23" s="7" t="s">
        <v>929</v>
      </c>
      <c r="C23" s="18">
        <v>43597</v>
      </c>
      <c r="D23" s="7" t="s">
        <v>1267</v>
      </c>
      <c r="E23" s="7" t="s">
        <v>1582</v>
      </c>
      <c r="F23" s="8" t="s">
        <v>1538</v>
      </c>
      <c r="G23" s="7">
        <v>5828</v>
      </c>
      <c r="H23" s="7" t="s">
        <v>572</v>
      </c>
      <c r="I23" s="7" t="s">
        <v>1583</v>
      </c>
      <c r="J23" s="7">
        <v>6</v>
      </c>
      <c r="K23" t="s">
        <v>1578</v>
      </c>
      <c r="L23">
        <v>6</v>
      </c>
      <c r="M23" t="s">
        <v>1584</v>
      </c>
      <c r="N23">
        <v>6</v>
      </c>
      <c r="O23" t="s">
        <v>1540</v>
      </c>
      <c r="P23">
        <v>6</v>
      </c>
      <c r="R23" s="26" t="str">
        <f>F23&amp;I23&amp;K23&amp;M23&amp;O23</f>
        <v>共栄陸上クラブ北田隆翔戸田百音渡部桜音平間雄大</v>
      </c>
      <c r="T23">
        <f t="shared" si="0"/>
        <v>1</v>
      </c>
    </row>
    <row r="24" spans="1:20" x14ac:dyDescent="0.15">
      <c r="A24" s="7" t="s">
        <v>1649</v>
      </c>
      <c r="B24" s="7" t="s">
        <v>1392</v>
      </c>
      <c r="C24" s="18">
        <v>43590</v>
      </c>
      <c r="D24" s="7" t="s">
        <v>1267</v>
      </c>
      <c r="E24" s="7" t="s">
        <v>1455</v>
      </c>
      <c r="F24" s="8" t="s">
        <v>1651</v>
      </c>
      <c r="G24" s="7">
        <v>5455</v>
      </c>
      <c r="H24" s="7" t="s">
        <v>572</v>
      </c>
      <c r="I24" s="7" t="s">
        <v>1140</v>
      </c>
      <c r="J24" s="7">
        <v>3</v>
      </c>
      <c r="K24" s="7" t="s">
        <v>1636</v>
      </c>
      <c r="L24" s="7">
        <v>1</v>
      </c>
      <c r="M24" s="7" t="s">
        <v>1635</v>
      </c>
      <c r="N24" s="7">
        <v>1</v>
      </c>
      <c r="O24" s="7" t="s">
        <v>263</v>
      </c>
      <c r="P24">
        <v>2</v>
      </c>
      <c r="R24" s="26" t="str">
        <f>F24&amp;I24&amp;K24&amp;M24&amp;O24</f>
        <v>興部高A村田康成佐々木洸瑠白川楓小野陽大</v>
      </c>
      <c r="T24">
        <f t="shared" si="0"/>
        <v>1</v>
      </c>
    </row>
    <row r="25" spans="1:20" x14ac:dyDescent="0.15">
      <c r="A25" s="7" t="s">
        <v>1295</v>
      </c>
      <c r="B25" s="7" t="s">
        <v>929</v>
      </c>
      <c r="C25" s="18">
        <v>43608</v>
      </c>
      <c r="D25" t="s">
        <v>1267</v>
      </c>
      <c r="E25" t="s">
        <v>1455</v>
      </c>
      <c r="F25" s="8" t="s">
        <v>1633</v>
      </c>
      <c r="G25">
        <v>5404</v>
      </c>
      <c r="H25" t="s">
        <v>879</v>
      </c>
      <c r="I25" s="7" t="s">
        <v>1634</v>
      </c>
      <c r="J25" s="7">
        <v>1</v>
      </c>
      <c r="K25" t="s">
        <v>263</v>
      </c>
      <c r="L25">
        <v>2</v>
      </c>
      <c r="M25" t="s">
        <v>1635</v>
      </c>
      <c r="N25">
        <v>1</v>
      </c>
      <c r="O25" t="s">
        <v>1636</v>
      </c>
      <c r="P25">
        <v>1</v>
      </c>
      <c r="R25" s="26" t="str">
        <f>F25&amp;I25&amp;K25&amp;M25&amp;O25</f>
        <v>興部似鳥斗也小野陽大白川楓佐々木洸瑠</v>
      </c>
      <c r="T25">
        <f t="shared" si="0"/>
        <v>1</v>
      </c>
    </row>
    <row r="26" spans="1:20" x14ac:dyDescent="0.15">
      <c r="A26" s="7" t="s">
        <v>1108</v>
      </c>
      <c r="B26" s="7" t="s">
        <v>929</v>
      </c>
      <c r="C26" s="18">
        <v>43596</v>
      </c>
      <c r="D26" s="7" t="s">
        <v>1267</v>
      </c>
      <c r="E26" s="7" t="s">
        <v>1371</v>
      </c>
      <c r="F26" s="8" t="s">
        <v>1573</v>
      </c>
      <c r="G26" s="7">
        <v>10621</v>
      </c>
      <c r="H26" s="7" t="s">
        <v>1281</v>
      </c>
      <c r="I26" s="7" t="s">
        <v>1574</v>
      </c>
      <c r="J26" s="7">
        <v>6</v>
      </c>
      <c r="K26" t="s">
        <v>1425</v>
      </c>
      <c r="L26">
        <v>6</v>
      </c>
      <c r="M26" t="s">
        <v>1426</v>
      </c>
      <c r="N26">
        <v>6</v>
      </c>
      <c r="O26" t="s">
        <v>1382</v>
      </c>
      <c r="P26">
        <v>6</v>
      </c>
      <c r="R26" s="26" t="str">
        <f>F26&amp;I26&amp;K26&amp;M26&amp;O26</f>
        <v>訓子府陸上少年団A三上寧音山内一紗佐々木紀香森下愛羽</v>
      </c>
      <c r="T26">
        <f t="shared" si="0"/>
        <v>1</v>
      </c>
    </row>
    <row r="27" spans="1:20" x14ac:dyDescent="0.15">
      <c r="A27" s="7" t="s">
        <v>1108</v>
      </c>
      <c r="B27" s="7" t="s">
        <v>929</v>
      </c>
      <c r="C27" s="18">
        <v>43596</v>
      </c>
      <c r="D27" s="7" t="s">
        <v>1267</v>
      </c>
      <c r="E27" s="7" t="s">
        <v>1371</v>
      </c>
      <c r="F27" s="8" t="s">
        <v>1569</v>
      </c>
      <c r="G27" s="7">
        <v>10893</v>
      </c>
      <c r="H27" s="7" t="s">
        <v>1281</v>
      </c>
      <c r="I27" s="7" t="s">
        <v>1570</v>
      </c>
      <c r="J27" s="7">
        <v>6</v>
      </c>
      <c r="K27" s="7" t="s">
        <v>1381</v>
      </c>
      <c r="L27" s="7">
        <v>5</v>
      </c>
      <c r="M27" s="7" t="s">
        <v>1571</v>
      </c>
      <c r="N27" s="7">
        <v>5</v>
      </c>
      <c r="O27" s="7" t="s">
        <v>1572</v>
      </c>
      <c r="P27">
        <v>4</v>
      </c>
      <c r="R27" s="26" t="str">
        <f>F27&amp;I27&amp;K27&amp;M27&amp;O27</f>
        <v>訓子府陸上少年団B佐々木亜美乃風早ゆい工藤萌永小泉杏実</v>
      </c>
      <c r="T27">
        <f t="shared" si="0"/>
        <v>1</v>
      </c>
    </row>
    <row r="28" spans="1:20" x14ac:dyDescent="0.15">
      <c r="A28" s="7" t="s">
        <v>1617</v>
      </c>
      <c r="B28" s="7" t="s">
        <v>929</v>
      </c>
      <c r="C28" s="18">
        <v>43632</v>
      </c>
      <c r="D28" s="7" t="s">
        <v>1267</v>
      </c>
      <c r="E28" s="7" t="s">
        <v>1371</v>
      </c>
      <c r="F28" s="8" t="s">
        <v>10</v>
      </c>
      <c r="G28" s="7">
        <v>10156</v>
      </c>
      <c r="H28" s="7" t="s">
        <v>572</v>
      </c>
      <c r="I28" s="7" t="s">
        <v>1570</v>
      </c>
      <c r="J28" s="7">
        <v>6</v>
      </c>
      <c r="K28" s="7" t="s">
        <v>1425</v>
      </c>
      <c r="L28" s="7">
        <v>6</v>
      </c>
      <c r="M28" s="7" t="s">
        <v>1426</v>
      </c>
      <c r="N28" s="7">
        <v>6</v>
      </c>
      <c r="O28" s="7" t="s">
        <v>1382</v>
      </c>
      <c r="P28">
        <v>6</v>
      </c>
      <c r="R28" s="26" t="str">
        <f>F28&amp;I28&amp;K28&amp;M28&amp;O28</f>
        <v>訓子府陸上少年団佐々木亜美乃山内一紗佐々木紀香森下愛羽</v>
      </c>
      <c r="T28">
        <f t="shared" si="0"/>
        <v>1</v>
      </c>
    </row>
    <row r="29" spans="1:20" x14ac:dyDescent="0.15">
      <c r="A29" s="7" t="s">
        <v>1649</v>
      </c>
      <c r="B29" s="7" t="s">
        <v>1392</v>
      </c>
      <c r="C29" s="18">
        <v>43590</v>
      </c>
      <c r="D29" s="7" t="s">
        <v>1267</v>
      </c>
      <c r="E29" s="7" t="s">
        <v>1319</v>
      </c>
      <c r="F29" s="8" t="s">
        <v>1657</v>
      </c>
      <c r="G29" s="7">
        <v>4769</v>
      </c>
      <c r="H29" s="7" t="s">
        <v>572</v>
      </c>
      <c r="I29" s="7" t="s">
        <v>1309</v>
      </c>
      <c r="J29" s="7">
        <v>3</v>
      </c>
      <c r="K29" s="7" t="s">
        <v>1308</v>
      </c>
      <c r="L29" s="7">
        <v>2</v>
      </c>
      <c r="M29" s="7" t="s">
        <v>1307</v>
      </c>
      <c r="N29" s="7">
        <v>2</v>
      </c>
      <c r="O29" s="7" t="s">
        <v>203</v>
      </c>
      <c r="P29">
        <v>2</v>
      </c>
      <c r="R29" s="26" t="str">
        <f>F29&amp;I29&amp;K29&amp;M29&amp;O29</f>
        <v>斜里中A市村宥樹中村孝徳髙野京弥金澤世凪</v>
      </c>
      <c r="T29">
        <f t="shared" si="0"/>
        <v>1</v>
      </c>
    </row>
    <row r="30" spans="1:20" x14ac:dyDescent="0.15">
      <c r="A30" s="7" t="s">
        <v>1108</v>
      </c>
      <c r="B30" s="7" t="s">
        <v>929</v>
      </c>
      <c r="C30" s="18">
        <v>43597</v>
      </c>
      <c r="D30" s="7" t="s">
        <v>1267</v>
      </c>
      <c r="E30" s="7" t="s">
        <v>1319</v>
      </c>
      <c r="F30" s="8" t="s">
        <v>1486</v>
      </c>
      <c r="G30" s="7">
        <v>4742</v>
      </c>
      <c r="H30" s="7" t="s">
        <v>1281</v>
      </c>
      <c r="I30" s="7" t="s">
        <v>1437</v>
      </c>
      <c r="J30" s="7">
        <v>2</v>
      </c>
      <c r="K30" t="s">
        <v>1308</v>
      </c>
      <c r="L30">
        <v>2</v>
      </c>
      <c r="M30" t="s">
        <v>1307</v>
      </c>
      <c r="N30">
        <v>2</v>
      </c>
      <c r="O30" t="s">
        <v>203</v>
      </c>
      <c r="P30">
        <v>2</v>
      </c>
      <c r="R30" s="26" t="str">
        <f>F30&amp;I30&amp;K30&amp;M30&amp;O30</f>
        <v>斜里中川島歩結夢中村孝徳髙野京弥金澤世凪</v>
      </c>
      <c r="T30">
        <f t="shared" si="0"/>
        <v>1</v>
      </c>
    </row>
    <row r="31" spans="1:20" x14ac:dyDescent="0.15">
      <c r="A31" s="7" t="s">
        <v>1585</v>
      </c>
      <c r="B31" s="7" t="s">
        <v>929</v>
      </c>
      <c r="C31" s="18">
        <v>43630</v>
      </c>
      <c r="D31" s="7" t="s">
        <v>1267</v>
      </c>
      <c r="E31" s="7" t="s">
        <v>1319</v>
      </c>
      <c r="F31" s="8" t="s">
        <v>1486</v>
      </c>
      <c r="G31" s="7">
        <v>4696</v>
      </c>
      <c r="H31" s="7" t="s">
        <v>879</v>
      </c>
      <c r="I31" s="7" t="s">
        <v>1437</v>
      </c>
      <c r="J31" s="7">
        <v>2</v>
      </c>
      <c r="K31" t="s">
        <v>1308</v>
      </c>
      <c r="L31">
        <v>2</v>
      </c>
      <c r="M31" t="s">
        <v>1307</v>
      </c>
      <c r="N31">
        <v>2</v>
      </c>
      <c r="O31" t="s">
        <v>1309</v>
      </c>
      <c r="P31">
        <v>3</v>
      </c>
      <c r="Q31" s="7"/>
      <c r="R31" s="26" t="str">
        <f>F31&amp;I31&amp;K31&amp;M31&amp;O31</f>
        <v>斜里中川島歩結夢中村孝徳髙野京弥市村宥樹</v>
      </c>
      <c r="T31">
        <f t="shared" si="0"/>
        <v>1</v>
      </c>
    </row>
    <row r="32" spans="1:20" x14ac:dyDescent="0.15">
      <c r="A32" s="7" t="s">
        <v>1585</v>
      </c>
      <c r="B32" s="7" t="s">
        <v>929</v>
      </c>
      <c r="C32" s="18">
        <v>43630</v>
      </c>
      <c r="D32" s="7" t="s">
        <v>1267</v>
      </c>
      <c r="E32" s="7" t="s">
        <v>1358</v>
      </c>
      <c r="F32" s="8" t="s">
        <v>1486</v>
      </c>
      <c r="G32" s="7">
        <v>5847</v>
      </c>
      <c r="H32" s="7" t="s">
        <v>879</v>
      </c>
      <c r="I32" s="7" t="s">
        <v>1078</v>
      </c>
      <c r="J32" s="7">
        <v>1</v>
      </c>
      <c r="K32" t="s">
        <v>1558</v>
      </c>
      <c r="L32">
        <v>1</v>
      </c>
      <c r="M32" t="s">
        <v>1384</v>
      </c>
      <c r="N32">
        <v>1</v>
      </c>
      <c r="O32" t="s">
        <v>1073</v>
      </c>
      <c r="P32">
        <v>1</v>
      </c>
      <c r="R32" s="26" t="str">
        <f>F32&amp;I32&amp;K32&amp;M32&amp;O32</f>
        <v>斜里中中村栞奈小林澪鎌田絢萌酒部暖</v>
      </c>
      <c r="T32">
        <f t="shared" si="0"/>
        <v>1</v>
      </c>
    </row>
    <row r="33" spans="1:20" x14ac:dyDescent="0.15">
      <c r="A33" s="7" t="s">
        <v>1617</v>
      </c>
      <c r="B33" s="7" t="s">
        <v>929</v>
      </c>
      <c r="C33" s="18">
        <v>43632</v>
      </c>
      <c r="D33" s="7" t="s">
        <v>1267</v>
      </c>
      <c r="E33" s="7" t="s">
        <v>1371</v>
      </c>
      <c r="F33" s="8" t="s">
        <v>11</v>
      </c>
      <c r="G33" s="7">
        <v>10132</v>
      </c>
      <c r="H33" s="7" t="s">
        <v>572</v>
      </c>
      <c r="I33" s="7" t="s">
        <v>1579</v>
      </c>
      <c r="J33" s="7">
        <v>6</v>
      </c>
      <c r="K33" s="7" t="s">
        <v>1099</v>
      </c>
      <c r="L33" s="7">
        <v>6</v>
      </c>
      <c r="M33" s="7" t="s">
        <v>1088</v>
      </c>
      <c r="N33" s="7">
        <v>6</v>
      </c>
      <c r="O33" s="7" t="s">
        <v>1383</v>
      </c>
      <c r="P33">
        <v>6</v>
      </c>
      <c r="R33" s="26" t="str">
        <f>F33&amp;I33&amp;K33&amp;M33&amp;O33</f>
        <v>常呂陸上少年団関谷楓花室田心愛中村光井上茜深</v>
      </c>
      <c r="T33">
        <f t="shared" si="0"/>
        <v>1</v>
      </c>
    </row>
    <row r="34" spans="1:20" x14ac:dyDescent="0.15">
      <c r="A34" s="7" t="s">
        <v>1108</v>
      </c>
      <c r="B34" s="7" t="s">
        <v>929</v>
      </c>
      <c r="C34" s="18">
        <v>43597</v>
      </c>
      <c r="D34" s="7" t="s">
        <v>1267</v>
      </c>
      <c r="E34" s="7" t="s">
        <v>1582</v>
      </c>
      <c r="F34" s="8" t="s">
        <v>11</v>
      </c>
      <c r="G34" s="7">
        <v>10192</v>
      </c>
      <c r="H34" s="7" t="s">
        <v>572</v>
      </c>
      <c r="I34" s="7" t="s">
        <v>1419</v>
      </c>
      <c r="J34" s="7">
        <v>6</v>
      </c>
      <c r="K34" t="s">
        <v>1023</v>
      </c>
      <c r="L34">
        <v>6</v>
      </c>
      <c r="M34" t="s">
        <v>1099</v>
      </c>
      <c r="N34">
        <v>6</v>
      </c>
      <c r="O34" t="s">
        <v>1383</v>
      </c>
      <c r="P34">
        <v>6</v>
      </c>
      <c r="Q34" s="7"/>
      <c r="R34" s="26" t="str">
        <f>F34&amp;I34&amp;K34&amp;M34&amp;O34</f>
        <v>常呂陸上少年団山田桔虎斎藤快晴室田心愛井上茜深</v>
      </c>
      <c r="T34">
        <f t="shared" si="0"/>
        <v>1</v>
      </c>
    </row>
    <row r="35" spans="1:20" x14ac:dyDescent="0.15">
      <c r="A35" s="7" t="s">
        <v>1617</v>
      </c>
      <c r="B35" s="7" t="s">
        <v>929</v>
      </c>
      <c r="C35" s="18">
        <v>43632</v>
      </c>
      <c r="D35" s="7" t="s">
        <v>1267</v>
      </c>
      <c r="E35" s="7" t="s">
        <v>1336</v>
      </c>
      <c r="F35" s="8" t="s">
        <v>11</v>
      </c>
      <c r="G35" s="7">
        <v>11568</v>
      </c>
      <c r="H35" s="7" t="s">
        <v>572</v>
      </c>
      <c r="I35" s="7" t="s">
        <v>1627</v>
      </c>
      <c r="J35" s="7">
        <v>4</v>
      </c>
      <c r="K35" t="s">
        <v>1514</v>
      </c>
      <c r="L35">
        <v>4</v>
      </c>
      <c r="M35" t="s">
        <v>1515</v>
      </c>
      <c r="N35">
        <v>4</v>
      </c>
      <c r="O35" t="s">
        <v>1516</v>
      </c>
      <c r="P35">
        <v>4</v>
      </c>
      <c r="R35" s="26" t="str">
        <f>F35&amp;I35&amp;K35&amp;M35&amp;O35</f>
        <v>常呂陸上少年団武田航太朗小原尊琉山田悠翔岡部嵩永</v>
      </c>
      <c r="T35">
        <f t="shared" si="0"/>
        <v>1</v>
      </c>
    </row>
    <row r="36" spans="1:20" x14ac:dyDescent="0.15">
      <c r="A36" s="7" t="s">
        <v>1108</v>
      </c>
      <c r="B36" s="7" t="s">
        <v>929</v>
      </c>
      <c r="C36" s="18">
        <v>43596</v>
      </c>
      <c r="D36" s="7" t="s">
        <v>1267</v>
      </c>
      <c r="E36" s="7" t="s">
        <v>1336</v>
      </c>
      <c r="F36" s="8" t="s">
        <v>11</v>
      </c>
      <c r="G36" s="7">
        <v>11750</v>
      </c>
      <c r="H36" s="7" t="s">
        <v>1281</v>
      </c>
      <c r="I36" s="7" t="s">
        <v>1513</v>
      </c>
      <c r="J36" s="7">
        <v>4</v>
      </c>
      <c r="K36" s="7" t="s">
        <v>1514</v>
      </c>
      <c r="L36" s="7">
        <v>4</v>
      </c>
      <c r="M36" s="7" t="s">
        <v>1515</v>
      </c>
      <c r="N36" s="7">
        <v>4</v>
      </c>
      <c r="O36" s="7" t="s">
        <v>1516</v>
      </c>
      <c r="P36">
        <v>4</v>
      </c>
      <c r="R36" s="26" t="str">
        <f>F36&amp;I36&amp;K36&amp;M36&amp;O36</f>
        <v>常呂陸上少年団武田航太郎小原尊琉山田悠翔岡部嵩永</v>
      </c>
      <c r="T36">
        <f t="shared" si="0"/>
        <v>1</v>
      </c>
    </row>
    <row r="37" spans="1:20" x14ac:dyDescent="0.15">
      <c r="A37" s="7" t="s">
        <v>1617</v>
      </c>
      <c r="B37" s="7" t="s">
        <v>929</v>
      </c>
      <c r="C37" s="18">
        <v>43632</v>
      </c>
      <c r="D37" s="7" t="s">
        <v>1267</v>
      </c>
      <c r="E37" s="7" t="s">
        <v>1582</v>
      </c>
      <c r="F37" s="8" t="s">
        <v>11</v>
      </c>
      <c r="G37" s="7">
        <v>5921</v>
      </c>
      <c r="H37" s="7" t="s">
        <v>572</v>
      </c>
      <c r="I37" s="7" t="s">
        <v>1618</v>
      </c>
      <c r="J37" s="7">
        <v>6</v>
      </c>
      <c r="K37" s="7" t="s">
        <v>1619</v>
      </c>
      <c r="L37" s="7">
        <v>6</v>
      </c>
      <c r="M37" s="7" t="s">
        <v>1099</v>
      </c>
      <c r="N37" s="7">
        <v>6</v>
      </c>
      <c r="O37" s="7" t="s">
        <v>1383</v>
      </c>
      <c r="P37">
        <v>6</v>
      </c>
      <c r="R37" s="26" t="str">
        <f>F37&amp;I37&amp;K37&amp;M37&amp;O37</f>
        <v>常呂陸上少年団髙田海星齊藤快晴室田心愛井上茜深</v>
      </c>
      <c r="T37">
        <f t="shared" si="0"/>
        <v>1</v>
      </c>
    </row>
    <row r="38" spans="1:20" x14ac:dyDescent="0.15">
      <c r="A38" s="7" t="s">
        <v>1617</v>
      </c>
      <c r="B38" s="7" t="s">
        <v>929</v>
      </c>
      <c r="C38" s="18">
        <v>43632</v>
      </c>
      <c r="D38" s="7" t="s">
        <v>1267</v>
      </c>
      <c r="E38" s="7" t="s">
        <v>1336</v>
      </c>
      <c r="F38" s="8" t="s">
        <v>11</v>
      </c>
      <c r="G38" s="7">
        <v>10187</v>
      </c>
      <c r="H38" s="7" t="s">
        <v>572</v>
      </c>
      <c r="I38" s="7" t="s">
        <v>1618</v>
      </c>
      <c r="J38" s="7">
        <v>6</v>
      </c>
      <c r="K38" t="s">
        <v>1619</v>
      </c>
      <c r="L38">
        <v>6</v>
      </c>
      <c r="M38" t="s">
        <v>1418</v>
      </c>
      <c r="N38">
        <v>6</v>
      </c>
      <c r="O38" t="s">
        <v>1419</v>
      </c>
      <c r="P38">
        <v>6</v>
      </c>
      <c r="R38" s="26" t="str">
        <f>F38&amp;I38&amp;K38&amp;M38&amp;O38</f>
        <v>常呂陸上少年団髙田海星齊藤快晴谷柊亜山田桔虎</v>
      </c>
      <c r="T38">
        <f t="shared" si="0"/>
        <v>1</v>
      </c>
    </row>
    <row r="39" spans="1:20" x14ac:dyDescent="0.15">
      <c r="A39" s="7" t="s">
        <v>1108</v>
      </c>
      <c r="B39" s="7" t="s">
        <v>929</v>
      </c>
      <c r="C39" s="18">
        <v>43596</v>
      </c>
      <c r="D39" s="7" t="s">
        <v>1267</v>
      </c>
      <c r="E39" s="7" t="s">
        <v>1455</v>
      </c>
      <c r="F39" s="8" t="s">
        <v>1469</v>
      </c>
      <c r="G39" s="7">
        <v>4891</v>
      </c>
      <c r="H39" s="7" t="s">
        <v>1281</v>
      </c>
      <c r="I39" s="7" t="s">
        <v>1448</v>
      </c>
      <c r="J39" s="7">
        <v>2</v>
      </c>
      <c r="K39" t="s">
        <v>146</v>
      </c>
      <c r="L39">
        <v>3</v>
      </c>
      <c r="M39" t="s">
        <v>138</v>
      </c>
      <c r="N39">
        <v>2</v>
      </c>
      <c r="O39" t="s">
        <v>1200</v>
      </c>
      <c r="P39">
        <v>2</v>
      </c>
      <c r="Q39" s="7"/>
      <c r="R39" s="26" t="str">
        <f>F39&amp;I39&amp;K39&amp;M39&amp;O39</f>
        <v>清里高太田結陽岡崎凌大鈴木悠太佐藤一希</v>
      </c>
      <c r="T39">
        <f t="shared" si="0"/>
        <v>1</v>
      </c>
    </row>
    <row r="40" spans="1:20" x14ac:dyDescent="0.15">
      <c r="A40" s="7" t="s">
        <v>1295</v>
      </c>
      <c r="B40" s="7" t="s">
        <v>929</v>
      </c>
      <c r="C40" s="18">
        <v>43608</v>
      </c>
      <c r="D40" s="7" t="s">
        <v>1267</v>
      </c>
      <c r="E40" s="7" t="s">
        <v>1455</v>
      </c>
      <c r="F40" s="8" t="s">
        <v>1641</v>
      </c>
      <c r="G40" s="7">
        <v>4767</v>
      </c>
      <c r="H40" s="7" t="s">
        <v>879</v>
      </c>
      <c r="I40" s="7" t="s">
        <v>1448</v>
      </c>
      <c r="J40" s="7">
        <v>2</v>
      </c>
      <c r="K40" t="s">
        <v>146</v>
      </c>
      <c r="L40">
        <v>3</v>
      </c>
      <c r="M40" t="s">
        <v>138</v>
      </c>
      <c r="N40">
        <v>2</v>
      </c>
      <c r="O40" t="s">
        <v>1200</v>
      </c>
      <c r="P40">
        <v>2</v>
      </c>
      <c r="R40" s="26" t="str">
        <f>F40&amp;I40&amp;K40&amp;M40&amp;O40</f>
        <v>清里太田結陽岡崎凌大鈴木悠太佐藤一希</v>
      </c>
      <c r="T40">
        <f t="shared" si="0"/>
        <v>1</v>
      </c>
    </row>
    <row r="41" spans="1:20" x14ac:dyDescent="0.15">
      <c r="A41" s="7" t="s">
        <v>1585</v>
      </c>
      <c r="B41" s="7" t="s">
        <v>929</v>
      </c>
      <c r="C41" s="18">
        <v>43630</v>
      </c>
      <c r="D41" s="7" t="s">
        <v>1267</v>
      </c>
      <c r="E41" s="7" t="s">
        <v>1319</v>
      </c>
      <c r="F41" s="8" t="s">
        <v>1586</v>
      </c>
      <c r="G41" s="7">
        <v>4876</v>
      </c>
      <c r="H41" s="7" t="s">
        <v>879</v>
      </c>
      <c r="I41" s="7" t="s">
        <v>207</v>
      </c>
      <c r="J41" s="7">
        <v>2</v>
      </c>
      <c r="K41" t="s">
        <v>195</v>
      </c>
      <c r="L41">
        <v>2</v>
      </c>
      <c r="M41" t="s">
        <v>1587</v>
      </c>
      <c r="N41">
        <v>2</v>
      </c>
      <c r="O41" t="s">
        <v>1313</v>
      </c>
      <c r="P41">
        <v>3</v>
      </c>
      <c r="R41" s="26" t="str">
        <f>F41&amp;I41&amp;K41&amp;M41&amp;O41</f>
        <v>清里中矢口新大茂木亮磨橘悠冬髙橋祐平</v>
      </c>
      <c r="T41">
        <f t="shared" si="0"/>
        <v>1</v>
      </c>
    </row>
    <row r="42" spans="1:20" x14ac:dyDescent="0.15">
      <c r="A42" s="7" t="s">
        <v>1108</v>
      </c>
      <c r="B42" s="7" t="s">
        <v>929</v>
      </c>
      <c r="C42" s="18">
        <v>43596</v>
      </c>
      <c r="D42" s="7" t="s">
        <v>1267</v>
      </c>
      <c r="E42" s="7" t="s">
        <v>1336</v>
      </c>
      <c r="F42" s="8" t="s">
        <v>1518</v>
      </c>
      <c r="G42" s="7">
        <v>5988</v>
      </c>
      <c r="H42" s="7" t="s">
        <v>1281</v>
      </c>
      <c r="I42" s="7" t="s">
        <v>1519</v>
      </c>
      <c r="J42" s="7">
        <v>6</v>
      </c>
      <c r="K42" t="s">
        <v>12</v>
      </c>
      <c r="L42">
        <v>6</v>
      </c>
      <c r="M42" t="s">
        <v>232</v>
      </c>
      <c r="N42">
        <v>6</v>
      </c>
      <c r="O42" t="s">
        <v>233</v>
      </c>
      <c r="P42">
        <v>6</v>
      </c>
      <c r="R42" s="26" t="str">
        <f>F42&amp;I42&amp;K42&amp;M42&amp;O42</f>
        <v>清里陸上少年団A山平大翔佐々木那由多甲斐彩翔岩本龍希</v>
      </c>
      <c r="T42">
        <f t="shared" si="0"/>
        <v>1</v>
      </c>
    </row>
    <row r="43" spans="1:20" x14ac:dyDescent="0.15">
      <c r="A43" s="7" t="s">
        <v>1108</v>
      </c>
      <c r="B43" s="7" t="s">
        <v>929</v>
      </c>
      <c r="C43" s="18">
        <v>43596</v>
      </c>
      <c r="D43" s="7" t="s">
        <v>1267</v>
      </c>
      <c r="E43" s="7" t="s">
        <v>1336</v>
      </c>
      <c r="F43" s="8" t="s">
        <v>1505</v>
      </c>
      <c r="G43" s="7">
        <v>10830</v>
      </c>
      <c r="H43" s="7" t="s">
        <v>1281</v>
      </c>
      <c r="I43" s="7" t="s">
        <v>1506</v>
      </c>
      <c r="J43" s="7">
        <v>5</v>
      </c>
      <c r="K43" s="7" t="s">
        <v>949</v>
      </c>
      <c r="L43" s="7">
        <v>5</v>
      </c>
      <c r="M43" s="7" t="s">
        <v>942</v>
      </c>
      <c r="N43" s="7">
        <v>5</v>
      </c>
      <c r="O43" s="7" t="s">
        <v>954</v>
      </c>
      <c r="P43">
        <v>5</v>
      </c>
      <c r="R43" s="26" t="str">
        <f>F43&amp;I43&amp;K43&amp;M43&amp;O43</f>
        <v>清里陸上少年団B青山陽明屋舗詠大濱田楓三浦旭翔</v>
      </c>
      <c r="T43">
        <f t="shared" si="0"/>
        <v>1</v>
      </c>
    </row>
    <row r="44" spans="1:20" x14ac:dyDescent="0.15">
      <c r="A44" s="7" t="s">
        <v>1108</v>
      </c>
      <c r="B44" s="7" t="s">
        <v>929</v>
      </c>
      <c r="C44" s="18">
        <v>43596</v>
      </c>
      <c r="D44" s="7" t="s">
        <v>1267</v>
      </c>
      <c r="E44" s="7" t="s">
        <v>1336</v>
      </c>
      <c r="F44" s="8" t="s">
        <v>1510</v>
      </c>
      <c r="G44" s="7">
        <v>11318</v>
      </c>
      <c r="H44" s="7" t="s">
        <v>1281</v>
      </c>
      <c r="I44" s="7" t="s">
        <v>1511</v>
      </c>
      <c r="J44" s="7">
        <v>4</v>
      </c>
      <c r="K44" t="s">
        <v>967</v>
      </c>
      <c r="L44">
        <v>4</v>
      </c>
      <c r="M44" t="s">
        <v>1512</v>
      </c>
      <c r="N44">
        <v>4</v>
      </c>
      <c r="O44" t="s">
        <v>956</v>
      </c>
      <c r="P44">
        <v>5</v>
      </c>
      <c r="R44" s="26" t="str">
        <f>F44&amp;I44&amp;K44&amp;M44&amp;O44</f>
        <v>清里陸上少年団C松木竜太朗篠田恵太二杉颯途内野魁人</v>
      </c>
      <c r="T44">
        <f t="shared" si="0"/>
        <v>1</v>
      </c>
    </row>
    <row r="45" spans="1:20" x14ac:dyDescent="0.15">
      <c r="A45" s="7" t="s">
        <v>1108</v>
      </c>
      <c r="B45" s="7" t="s">
        <v>929</v>
      </c>
      <c r="C45" s="18">
        <v>43596</v>
      </c>
      <c r="D45" s="7" t="s">
        <v>1267</v>
      </c>
      <c r="E45" s="7" t="s">
        <v>1371</v>
      </c>
      <c r="F45" s="8" t="s">
        <v>9</v>
      </c>
      <c r="G45" s="7">
        <v>10740</v>
      </c>
      <c r="H45" s="7" t="s">
        <v>1281</v>
      </c>
      <c r="I45" s="7" t="s">
        <v>507</v>
      </c>
      <c r="J45" s="7">
        <v>6</v>
      </c>
      <c r="K45" s="7" t="s">
        <v>504</v>
      </c>
      <c r="L45" s="7">
        <v>6</v>
      </c>
      <c r="M45" s="7" t="s">
        <v>502</v>
      </c>
      <c r="N45" s="7">
        <v>6</v>
      </c>
      <c r="O45" s="7" t="s">
        <v>1044</v>
      </c>
      <c r="P45">
        <v>5</v>
      </c>
      <c r="R45" s="26" t="str">
        <f>F45&amp;I45&amp;K45&amp;M45&amp;O45</f>
        <v>清里陸上少年団安藤和酒井菜摘久保和未津田有希菜</v>
      </c>
      <c r="T45">
        <f t="shared" si="0"/>
        <v>1</v>
      </c>
    </row>
    <row r="46" spans="1:20" x14ac:dyDescent="0.15">
      <c r="A46" s="7" t="s">
        <v>1617</v>
      </c>
      <c r="B46" s="7" t="s">
        <v>929</v>
      </c>
      <c r="C46" s="18">
        <v>43632</v>
      </c>
      <c r="D46" s="7" t="s">
        <v>1267</v>
      </c>
      <c r="E46" s="7" t="s">
        <v>1371</v>
      </c>
      <c r="F46" s="8" t="s">
        <v>9</v>
      </c>
      <c r="G46" s="7">
        <v>10872</v>
      </c>
      <c r="H46" s="7" t="s">
        <v>572</v>
      </c>
      <c r="I46" s="7" t="s">
        <v>1632</v>
      </c>
      <c r="J46" s="7">
        <v>4</v>
      </c>
      <c r="K46" s="7" t="s">
        <v>1048</v>
      </c>
      <c r="L46" s="7">
        <v>5</v>
      </c>
      <c r="M46" s="7" t="s">
        <v>1044</v>
      </c>
      <c r="N46" s="7">
        <v>5</v>
      </c>
      <c r="O46" s="7" t="s">
        <v>1046</v>
      </c>
      <c r="P46">
        <v>5</v>
      </c>
      <c r="R46" s="26" t="str">
        <f>F46&amp;I46&amp;K46&amp;M46&amp;O46</f>
        <v>清里陸上少年団甲斐陽葵田中美央津田有希菜田中里央</v>
      </c>
      <c r="T46">
        <f t="shared" si="0"/>
        <v>1</v>
      </c>
    </row>
    <row r="47" spans="1:20" x14ac:dyDescent="0.15">
      <c r="A47" s="7" t="s">
        <v>1617</v>
      </c>
      <c r="B47" s="7" t="s">
        <v>929</v>
      </c>
      <c r="C47" s="18">
        <v>43632</v>
      </c>
      <c r="D47" s="7" t="s">
        <v>1267</v>
      </c>
      <c r="E47" s="7" t="s">
        <v>1336</v>
      </c>
      <c r="F47" s="8" t="s">
        <v>9</v>
      </c>
      <c r="G47" s="7">
        <v>5896</v>
      </c>
      <c r="H47" s="7" t="s">
        <v>572</v>
      </c>
      <c r="I47" s="7" t="s">
        <v>1519</v>
      </c>
      <c r="J47" s="7">
        <v>6</v>
      </c>
      <c r="K47" t="s">
        <v>12</v>
      </c>
      <c r="L47">
        <v>6</v>
      </c>
      <c r="M47" t="s">
        <v>232</v>
      </c>
      <c r="N47">
        <v>6</v>
      </c>
      <c r="O47" t="s">
        <v>233</v>
      </c>
      <c r="P47">
        <v>6</v>
      </c>
      <c r="R47" s="26" t="str">
        <f>F47&amp;I47&amp;K47&amp;M47&amp;O47</f>
        <v>清里陸上少年団山平大翔佐々木那由多甲斐彩翔岩本龍希</v>
      </c>
      <c r="T47">
        <f t="shared" si="0"/>
        <v>1</v>
      </c>
    </row>
    <row r="48" spans="1:20" x14ac:dyDescent="0.15">
      <c r="A48" s="7" t="s">
        <v>1617</v>
      </c>
      <c r="B48" s="7" t="s">
        <v>929</v>
      </c>
      <c r="C48" s="18">
        <v>43632</v>
      </c>
      <c r="D48" s="7" t="s">
        <v>1267</v>
      </c>
      <c r="E48" s="7" t="s">
        <v>1336</v>
      </c>
      <c r="F48" s="8" t="s">
        <v>9</v>
      </c>
      <c r="G48" s="7">
        <v>10942</v>
      </c>
      <c r="H48" s="7" t="s">
        <v>572</v>
      </c>
      <c r="I48" s="7" t="s">
        <v>1511</v>
      </c>
      <c r="J48" s="7">
        <v>4</v>
      </c>
      <c r="K48" t="s">
        <v>967</v>
      </c>
      <c r="L48">
        <v>4</v>
      </c>
      <c r="M48" t="s">
        <v>1512</v>
      </c>
      <c r="N48">
        <v>4</v>
      </c>
      <c r="O48" t="s">
        <v>1628</v>
      </c>
      <c r="P48">
        <v>4</v>
      </c>
      <c r="R48" s="26" t="str">
        <f>F48&amp;I48&amp;K48&amp;M48&amp;O48</f>
        <v>清里陸上少年団松木竜太朗篠田恵太二杉颯途長嶋大知</v>
      </c>
      <c r="T48">
        <f t="shared" si="0"/>
        <v>1</v>
      </c>
    </row>
    <row r="49" spans="1:20" x14ac:dyDescent="0.15">
      <c r="A49" s="7" t="s">
        <v>1617</v>
      </c>
      <c r="B49" s="7" t="s">
        <v>929</v>
      </c>
      <c r="C49" s="18">
        <v>43632</v>
      </c>
      <c r="D49" s="7" t="s">
        <v>1267</v>
      </c>
      <c r="E49" s="7" t="s">
        <v>1336</v>
      </c>
      <c r="F49" s="8" t="s">
        <v>9</v>
      </c>
      <c r="G49" s="7">
        <v>10623</v>
      </c>
      <c r="H49" s="7" t="s">
        <v>572</v>
      </c>
      <c r="I49" s="7" t="s">
        <v>1506</v>
      </c>
      <c r="J49" s="7">
        <v>5</v>
      </c>
      <c r="K49" s="7" t="s">
        <v>949</v>
      </c>
      <c r="L49" s="7">
        <v>5</v>
      </c>
      <c r="M49" s="7" t="s">
        <v>942</v>
      </c>
      <c r="N49" s="7">
        <v>5</v>
      </c>
      <c r="O49" s="7" t="s">
        <v>954</v>
      </c>
      <c r="P49">
        <v>5</v>
      </c>
      <c r="R49" s="26" t="str">
        <f>F49&amp;I49&amp;K49&amp;M49&amp;O49</f>
        <v>清里陸上少年団青山陽明屋舗詠大濱田楓三浦旭翔</v>
      </c>
      <c r="T49">
        <f t="shared" si="0"/>
        <v>1</v>
      </c>
    </row>
    <row r="50" spans="1:20" x14ac:dyDescent="0.15">
      <c r="A50" s="7" t="s">
        <v>1617</v>
      </c>
      <c r="B50" s="7" t="s">
        <v>929</v>
      </c>
      <c r="C50" s="18">
        <v>43632</v>
      </c>
      <c r="D50" s="7" t="s">
        <v>1267</v>
      </c>
      <c r="E50" s="7" t="s">
        <v>1582</v>
      </c>
      <c r="F50" s="8" t="s">
        <v>9</v>
      </c>
      <c r="G50" s="7">
        <v>5808</v>
      </c>
      <c r="H50" s="7" t="s">
        <v>572</v>
      </c>
      <c r="I50" s="7" t="s">
        <v>1048</v>
      </c>
      <c r="J50" s="7">
        <v>5</v>
      </c>
      <c r="K50" s="7" t="s">
        <v>12</v>
      </c>
      <c r="L50" s="7">
        <v>6</v>
      </c>
      <c r="M50" s="7" t="s">
        <v>504</v>
      </c>
      <c r="N50" s="7">
        <v>6</v>
      </c>
      <c r="O50" s="7" t="s">
        <v>233</v>
      </c>
      <c r="P50">
        <v>6</v>
      </c>
      <c r="R50" s="26" t="str">
        <f>F50&amp;I50&amp;K50&amp;M50&amp;O50</f>
        <v>清里陸上少年団田中美央佐々木那由多酒井菜摘岩本龍希</v>
      </c>
      <c r="T50">
        <f t="shared" si="0"/>
        <v>1</v>
      </c>
    </row>
    <row r="51" spans="1:20" x14ac:dyDescent="0.15">
      <c r="A51" s="7" t="s">
        <v>1617</v>
      </c>
      <c r="B51" s="7" t="s">
        <v>929</v>
      </c>
      <c r="C51" s="18">
        <v>43632</v>
      </c>
      <c r="D51" s="7" t="s">
        <v>1267</v>
      </c>
      <c r="E51" s="7" t="s">
        <v>1371</v>
      </c>
      <c r="F51" s="8" t="s">
        <v>9</v>
      </c>
      <c r="G51" s="7">
        <v>10643</v>
      </c>
      <c r="H51" s="7" t="s">
        <v>572</v>
      </c>
      <c r="I51" s="7" t="s">
        <v>505</v>
      </c>
      <c r="J51" s="7">
        <v>6</v>
      </c>
      <c r="K51" t="s">
        <v>504</v>
      </c>
      <c r="L51">
        <v>6</v>
      </c>
      <c r="M51" t="s">
        <v>502</v>
      </c>
      <c r="N51">
        <v>6</v>
      </c>
      <c r="O51" t="s">
        <v>507</v>
      </c>
      <c r="P51">
        <v>6</v>
      </c>
      <c r="R51" s="26" t="str">
        <f>F51&amp;I51&amp;K51&amp;M51&amp;O51</f>
        <v>清里陸上少年団矢口沙恵酒井菜摘久保和未安藤和</v>
      </c>
      <c r="T51">
        <f t="shared" si="0"/>
        <v>1</v>
      </c>
    </row>
    <row r="52" spans="1:20" x14ac:dyDescent="0.15">
      <c r="A52" s="7" t="s">
        <v>1585</v>
      </c>
      <c r="B52" s="7" t="s">
        <v>929</v>
      </c>
      <c r="C52" s="18">
        <v>43630</v>
      </c>
      <c r="D52" s="7" t="s">
        <v>1267</v>
      </c>
      <c r="E52" s="7" t="s">
        <v>1358</v>
      </c>
      <c r="F52" s="8" t="s">
        <v>1551</v>
      </c>
      <c r="G52" s="7">
        <v>10064</v>
      </c>
      <c r="H52" s="7" t="s">
        <v>879</v>
      </c>
      <c r="I52" s="7" t="s">
        <v>1555</v>
      </c>
      <c r="J52" s="7">
        <v>3</v>
      </c>
      <c r="K52" s="7" t="s">
        <v>1553</v>
      </c>
      <c r="L52" s="7">
        <v>2</v>
      </c>
      <c r="M52" s="7" t="s">
        <v>1554</v>
      </c>
      <c r="N52" s="7">
        <v>2</v>
      </c>
      <c r="O52" s="7" t="s">
        <v>1610</v>
      </c>
      <c r="P52">
        <v>2</v>
      </c>
      <c r="R52" s="26" t="str">
        <f>F52&amp;I52&amp;K52&amp;M52&amp;O52</f>
        <v>大空東藻琴中小川遼佳安川歌音矢浪偲遠長尾優里愛</v>
      </c>
      <c r="T52">
        <f t="shared" si="0"/>
        <v>1</v>
      </c>
    </row>
    <row r="53" spans="1:20" x14ac:dyDescent="0.15">
      <c r="A53" s="7" t="s">
        <v>1108</v>
      </c>
      <c r="B53" s="7" t="s">
        <v>929</v>
      </c>
      <c r="C53" s="18">
        <v>43597</v>
      </c>
      <c r="D53" s="7" t="s">
        <v>1267</v>
      </c>
      <c r="E53" s="7" t="s">
        <v>1358</v>
      </c>
      <c r="F53" s="8" t="s">
        <v>1551</v>
      </c>
      <c r="G53" s="7">
        <v>10066</v>
      </c>
      <c r="H53" s="7" t="s">
        <v>1281</v>
      </c>
      <c r="I53" s="7" t="s">
        <v>1552</v>
      </c>
      <c r="J53" s="7">
        <v>1</v>
      </c>
      <c r="K53" t="s">
        <v>1553</v>
      </c>
      <c r="L53">
        <v>2</v>
      </c>
      <c r="M53" t="s">
        <v>1554</v>
      </c>
      <c r="N53">
        <v>2</v>
      </c>
      <c r="O53" t="s">
        <v>1555</v>
      </c>
      <c r="P53">
        <v>3</v>
      </c>
      <c r="R53" s="26" t="str">
        <f>F53&amp;I53&amp;K53&amp;M53&amp;O53</f>
        <v>大空東藻琴中長見静留安川歌音矢浪偲遠小川遼佳</v>
      </c>
      <c r="T53">
        <f t="shared" si="0"/>
        <v>1</v>
      </c>
    </row>
    <row r="54" spans="1:20" x14ac:dyDescent="0.15">
      <c r="A54" s="7" t="s">
        <v>1108</v>
      </c>
      <c r="B54" s="7" t="s">
        <v>929</v>
      </c>
      <c r="C54" s="18">
        <v>43596</v>
      </c>
      <c r="D54" s="7" t="s">
        <v>1267</v>
      </c>
      <c r="E54" s="7" t="s">
        <v>1336</v>
      </c>
      <c r="F54" s="8" t="s">
        <v>1534</v>
      </c>
      <c r="G54" s="7">
        <v>10558</v>
      </c>
      <c r="H54" s="7" t="s">
        <v>1281</v>
      </c>
      <c r="I54" s="7" t="s">
        <v>1416</v>
      </c>
      <c r="J54" s="7">
        <v>5</v>
      </c>
      <c r="K54" t="s">
        <v>1535</v>
      </c>
      <c r="L54">
        <v>5</v>
      </c>
      <c r="M54" t="s">
        <v>1355</v>
      </c>
      <c r="N54">
        <v>5</v>
      </c>
      <c r="O54" t="s">
        <v>1536</v>
      </c>
      <c r="P54">
        <v>5</v>
      </c>
      <c r="R54" s="26" t="str">
        <f>F54&amp;I54&amp;K54&amp;M54&amp;O54</f>
        <v>知床斜里RCA佐々木進之介長島羽佑佐野氷佳流澤田涼</v>
      </c>
      <c r="T54">
        <f t="shared" si="0"/>
        <v>1</v>
      </c>
    </row>
    <row r="55" spans="1:20" x14ac:dyDescent="0.15">
      <c r="A55" s="7" t="s">
        <v>1108</v>
      </c>
      <c r="B55" s="7" t="s">
        <v>929</v>
      </c>
      <c r="C55" s="18">
        <v>43596</v>
      </c>
      <c r="D55" s="7" t="s">
        <v>1267</v>
      </c>
      <c r="E55" s="7" t="s">
        <v>1336</v>
      </c>
      <c r="F55" s="8" t="s">
        <v>1517</v>
      </c>
      <c r="G55" s="7">
        <v>10554</v>
      </c>
      <c r="H55" s="7" t="s">
        <v>1281</v>
      </c>
      <c r="I55" s="7" t="s">
        <v>1341</v>
      </c>
      <c r="J55" s="7">
        <v>4</v>
      </c>
      <c r="K55" s="7" t="s">
        <v>1352</v>
      </c>
      <c r="L55" s="7">
        <v>4</v>
      </c>
      <c r="M55" s="7" t="s">
        <v>1354</v>
      </c>
      <c r="N55" s="7">
        <v>4</v>
      </c>
      <c r="O55" s="7" t="s">
        <v>1353</v>
      </c>
      <c r="P55">
        <v>4</v>
      </c>
      <c r="R55" s="26" t="str">
        <f>F55&amp;I55&amp;K55&amp;M55&amp;O55</f>
        <v>知床斜里RCB森一馬菱川暖喜西川悠輝鎌田亜津煌</v>
      </c>
      <c r="T55">
        <f t="shared" si="0"/>
        <v>1</v>
      </c>
    </row>
    <row r="56" spans="1:20" x14ac:dyDescent="0.15">
      <c r="A56" s="7" t="s">
        <v>1617</v>
      </c>
      <c r="B56" s="7" t="s">
        <v>929</v>
      </c>
      <c r="C56" s="18">
        <v>43632</v>
      </c>
      <c r="D56" s="7" t="s">
        <v>1267</v>
      </c>
      <c r="E56" s="7" t="s">
        <v>1582</v>
      </c>
      <c r="F56" s="8" t="s">
        <v>1347</v>
      </c>
      <c r="G56" s="7">
        <v>10396</v>
      </c>
      <c r="H56" s="7" t="s">
        <v>572</v>
      </c>
      <c r="I56" s="7" t="s">
        <v>1349</v>
      </c>
      <c r="J56" s="7">
        <v>6</v>
      </c>
      <c r="K56" s="7" t="s">
        <v>1348</v>
      </c>
      <c r="L56" s="7">
        <v>6</v>
      </c>
      <c r="M56" s="7" t="s">
        <v>1622</v>
      </c>
      <c r="N56" s="7">
        <v>6</v>
      </c>
      <c r="O56" s="7" t="s">
        <v>1623</v>
      </c>
      <c r="P56">
        <v>6</v>
      </c>
      <c r="R56" s="26" t="str">
        <f>F56&amp;I56&amp;K56&amp;M56&amp;O56</f>
        <v>知床斜里RC佐藤世志明荒木碧巴岩村蒼依佐藤響歌</v>
      </c>
      <c r="T56">
        <f t="shared" si="0"/>
        <v>1</v>
      </c>
    </row>
    <row r="57" spans="1:20" x14ac:dyDescent="0.15">
      <c r="A57" s="7" t="s">
        <v>1617</v>
      </c>
      <c r="B57" s="7" t="s">
        <v>929</v>
      </c>
      <c r="C57" s="18">
        <v>43632</v>
      </c>
      <c r="D57" s="7" t="s">
        <v>1267</v>
      </c>
      <c r="E57" s="7" t="s">
        <v>1336</v>
      </c>
      <c r="F57" s="8" t="s">
        <v>1347</v>
      </c>
      <c r="G57" s="7">
        <v>11231</v>
      </c>
      <c r="H57" s="7" t="s">
        <v>572</v>
      </c>
      <c r="I57" s="7" t="s">
        <v>1355</v>
      </c>
      <c r="J57" s="7">
        <v>5</v>
      </c>
      <c r="K57" t="s">
        <v>1416</v>
      </c>
      <c r="L57">
        <v>5</v>
      </c>
      <c r="M57" t="s">
        <v>1625</v>
      </c>
      <c r="N57">
        <v>5</v>
      </c>
      <c r="O57" t="s">
        <v>1626</v>
      </c>
      <c r="P57">
        <v>5</v>
      </c>
      <c r="R57" s="26" t="str">
        <f>F57&amp;I57&amp;K57&amp;M57&amp;O57</f>
        <v>知床斜里RC佐野氷佳流佐々木進之介河田惇進藤久晴</v>
      </c>
      <c r="T57">
        <f t="shared" si="0"/>
        <v>1</v>
      </c>
    </row>
    <row r="58" spans="1:20" x14ac:dyDescent="0.15">
      <c r="A58" s="7" t="s">
        <v>1617</v>
      </c>
      <c r="B58" s="7" t="s">
        <v>929</v>
      </c>
      <c r="C58" s="18">
        <v>43632</v>
      </c>
      <c r="D58" s="7" t="s">
        <v>1267</v>
      </c>
      <c r="E58" s="7" t="s">
        <v>1336</v>
      </c>
      <c r="F58" s="8" t="s">
        <v>1347</v>
      </c>
      <c r="G58" s="7">
        <v>10277</v>
      </c>
      <c r="H58" s="7" t="s">
        <v>572</v>
      </c>
      <c r="I58" s="7" t="s">
        <v>1341</v>
      </c>
      <c r="J58" s="7">
        <v>4</v>
      </c>
      <c r="K58" t="s">
        <v>1352</v>
      </c>
      <c r="L58">
        <v>4</v>
      </c>
      <c r="M58" t="s">
        <v>1354</v>
      </c>
      <c r="N58">
        <v>4</v>
      </c>
      <c r="O58" t="s">
        <v>1353</v>
      </c>
      <c r="P58">
        <v>4</v>
      </c>
      <c r="R58" s="26" t="str">
        <f>F58&amp;I58&amp;K58&amp;M58&amp;O58</f>
        <v>知床斜里RC森一馬菱川暖喜西川悠輝鎌田亜津煌</v>
      </c>
      <c r="T58">
        <f t="shared" si="0"/>
        <v>1</v>
      </c>
    </row>
    <row r="59" spans="1:20" x14ac:dyDescent="0.15">
      <c r="A59" s="7" t="s">
        <v>1108</v>
      </c>
      <c r="B59" s="7" t="s">
        <v>929</v>
      </c>
      <c r="C59" s="18">
        <v>43596</v>
      </c>
      <c r="D59" s="7" t="s">
        <v>1267</v>
      </c>
      <c r="E59" s="7" t="s">
        <v>1459</v>
      </c>
      <c r="F59" s="8" t="s">
        <v>1283</v>
      </c>
      <c r="G59" s="7">
        <v>4790</v>
      </c>
      <c r="H59" s="7" t="s">
        <v>1281</v>
      </c>
      <c r="I59" s="7" t="s">
        <v>1460</v>
      </c>
      <c r="J59" s="7" t="s">
        <v>641</v>
      </c>
      <c r="K59" s="7" t="s">
        <v>1461</v>
      </c>
      <c r="L59" s="7" t="s">
        <v>641</v>
      </c>
      <c r="M59" s="7" t="s">
        <v>1284</v>
      </c>
      <c r="N59" s="7" t="s">
        <v>641</v>
      </c>
      <c r="O59" s="7" t="s">
        <v>1285</v>
      </c>
      <c r="P59" t="s">
        <v>641</v>
      </c>
      <c r="R59" s="26" t="str">
        <f>F59&amp;I59&amp;K59&amp;M59&amp;O59</f>
        <v>東農大ｵﾎｰﾂｸ廣田佑介中条聡板垣颯平牧野蒼</v>
      </c>
      <c r="T59">
        <f t="shared" si="0"/>
        <v>1</v>
      </c>
    </row>
    <row r="60" spans="1:20" x14ac:dyDescent="0.15">
      <c r="A60" s="7" t="s">
        <v>1649</v>
      </c>
      <c r="B60" s="7" t="s">
        <v>1392</v>
      </c>
      <c r="C60" s="18">
        <v>43590</v>
      </c>
      <c r="D60" t="s">
        <v>1267</v>
      </c>
      <c r="E60" t="s">
        <v>1455</v>
      </c>
      <c r="F60" s="8" t="s">
        <v>1653</v>
      </c>
      <c r="G60">
        <v>4842</v>
      </c>
      <c r="H60" t="s">
        <v>572</v>
      </c>
      <c r="I60" s="7" t="s">
        <v>1286</v>
      </c>
      <c r="J60" s="7">
        <v>3</v>
      </c>
      <c r="K60" t="s">
        <v>1287</v>
      </c>
      <c r="L60">
        <v>3</v>
      </c>
      <c r="M60" t="s">
        <v>1463</v>
      </c>
      <c r="N60">
        <v>2</v>
      </c>
      <c r="O60" t="s">
        <v>1289</v>
      </c>
      <c r="P60">
        <v>2</v>
      </c>
      <c r="R60" s="26" t="str">
        <f>F60&amp;I60&amp;K60&amp;M60&amp;O60</f>
        <v>日体大附属A葛西光雄赤坂玲央鈴木遼太亀山結渡</v>
      </c>
      <c r="T60">
        <f t="shared" si="0"/>
        <v>1</v>
      </c>
    </row>
    <row r="61" spans="1:20" x14ac:dyDescent="0.15">
      <c r="A61" s="7" t="s">
        <v>1108</v>
      </c>
      <c r="B61" s="7" t="s">
        <v>929</v>
      </c>
      <c r="C61" s="18">
        <v>43596</v>
      </c>
      <c r="D61" s="7" t="s">
        <v>1267</v>
      </c>
      <c r="E61" s="7" t="s">
        <v>1455</v>
      </c>
      <c r="F61" s="8" t="s">
        <v>1462</v>
      </c>
      <c r="G61" s="7">
        <v>4813</v>
      </c>
      <c r="H61" s="7" t="s">
        <v>1281</v>
      </c>
      <c r="I61" s="7" t="s">
        <v>1286</v>
      </c>
      <c r="J61" s="7">
        <v>3</v>
      </c>
      <c r="K61" s="7" t="s">
        <v>1463</v>
      </c>
      <c r="L61" s="7">
        <v>2</v>
      </c>
      <c r="M61" s="7" t="s">
        <v>1288</v>
      </c>
      <c r="N61" s="7">
        <v>2</v>
      </c>
      <c r="O61" s="7" t="s">
        <v>1464</v>
      </c>
      <c r="P61">
        <v>3</v>
      </c>
      <c r="R61" s="26" t="str">
        <f>F61&amp;I61&amp;K61&amp;M61&amp;O61</f>
        <v>日体大附属葛西光雄鈴木遼太谷澤廉斉藤双希</v>
      </c>
      <c r="T61">
        <f t="shared" si="0"/>
        <v>1</v>
      </c>
    </row>
    <row r="62" spans="1:20" x14ac:dyDescent="0.15">
      <c r="A62" s="7" t="s">
        <v>1108</v>
      </c>
      <c r="B62" s="7" t="s">
        <v>929</v>
      </c>
      <c r="C62" s="18">
        <v>43596</v>
      </c>
      <c r="D62" s="7" t="s">
        <v>1267</v>
      </c>
      <c r="E62" s="7" t="s">
        <v>1336</v>
      </c>
      <c r="F62" s="8" t="s">
        <v>1537</v>
      </c>
      <c r="G62" s="7">
        <v>10359</v>
      </c>
      <c r="H62" s="7" t="s">
        <v>1281</v>
      </c>
      <c r="I62" s="7" t="s">
        <v>1007</v>
      </c>
      <c r="J62" s="7">
        <v>6</v>
      </c>
      <c r="K62" t="s">
        <v>937</v>
      </c>
      <c r="L62">
        <v>5</v>
      </c>
      <c r="M62" t="s">
        <v>1010</v>
      </c>
      <c r="N62">
        <v>6</v>
      </c>
      <c r="O62" t="s">
        <v>1016</v>
      </c>
      <c r="P62">
        <v>6</v>
      </c>
      <c r="R62" s="26" t="str">
        <f>F62&amp;I62&amp;K62&amp;M62&amp;O62</f>
        <v>美幌RCA佐藤楓梅田彪牙角田蓮後藤大輔</v>
      </c>
      <c r="T62">
        <f t="shared" si="0"/>
        <v>1</v>
      </c>
    </row>
    <row r="63" spans="1:20" x14ac:dyDescent="0.15">
      <c r="A63" s="7" t="s">
        <v>1108</v>
      </c>
      <c r="B63" s="7" t="s">
        <v>929</v>
      </c>
      <c r="C63" s="18">
        <v>43596</v>
      </c>
      <c r="D63" s="7" t="s">
        <v>1267</v>
      </c>
      <c r="E63" s="7" t="s">
        <v>1371</v>
      </c>
      <c r="F63" s="8" t="s">
        <v>1537</v>
      </c>
      <c r="G63" s="7">
        <v>10566</v>
      </c>
      <c r="H63" s="7" t="s">
        <v>1281</v>
      </c>
      <c r="I63" s="7" t="s">
        <v>1580</v>
      </c>
      <c r="J63" s="7">
        <v>3</v>
      </c>
      <c r="K63" t="s">
        <v>1040</v>
      </c>
      <c r="L63">
        <v>5</v>
      </c>
      <c r="M63" t="s">
        <v>1379</v>
      </c>
      <c r="N63">
        <v>5</v>
      </c>
      <c r="O63" t="s">
        <v>1043</v>
      </c>
      <c r="P63">
        <v>5</v>
      </c>
      <c r="R63" s="26" t="str">
        <f>F63&amp;I63&amp;K63&amp;M63&amp;O63</f>
        <v>美幌RCA松井杏美李沼岡実來廣田彩華松本琉南</v>
      </c>
      <c r="T63">
        <f t="shared" si="0"/>
        <v>1</v>
      </c>
    </row>
    <row r="64" spans="1:20" x14ac:dyDescent="0.15">
      <c r="A64" s="7" t="s">
        <v>1108</v>
      </c>
      <c r="B64" s="7" t="s">
        <v>929</v>
      </c>
      <c r="C64" s="18">
        <v>43596</v>
      </c>
      <c r="D64" s="7" t="s">
        <v>1267</v>
      </c>
      <c r="E64" s="7" t="s">
        <v>1371</v>
      </c>
      <c r="F64" s="8" t="s">
        <v>1531</v>
      </c>
      <c r="G64" s="7">
        <v>10559</v>
      </c>
      <c r="H64" s="7" t="s">
        <v>1281</v>
      </c>
      <c r="I64" s="7" t="s">
        <v>1567</v>
      </c>
      <c r="J64" s="7">
        <v>4</v>
      </c>
      <c r="K64" s="7" t="s">
        <v>1385</v>
      </c>
      <c r="L64" s="7">
        <v>4</v>
      </c>
      <c r="M64" s="7" t="s">
        <v>1568</v>
      </c>
      <c r="N64" s="7">
        <v>4</v>
      </c>
      <c r="O64" s="7" t="s">
        <v>1378</v>
      </c>
      <c r="P64">
        <v>4</v>
      </c>
      <c r="R64" s="26" t="str">
        <f>F64&amp;I64&amp;K64&amp;M64&amp;O64</f>
        <v>美幌RCB細川瑠花大内埜瑚平谷心優菅田愛莉</v>
      </c>
      <c r="T64">
        <f t="shared" si="0"/>
        <v>1</v>
      </c>
    </row>
    <row r="65" spans="1:20" x14ac:dyDescent="0.15">
      <c r="A65" s="7" t="s">
        <v>1108</v>
      </c>
      <c r="B65" s="7" t="s">
        <v>929</v>
      </c>
      <c r="C65" s="18">
        <v>43596</v>
      </c>
      <c r="D65" s="7" t="s">
        <v>1267</v>
      </c>
      <c r="E65" s="7" t="s">
        <v>1336</v>
      </c>
      <c r="F65" s="8" t="s">
        <v>1531</v>
      </c>
      <c r="G65" s="7">
        <v>10368</v>
      </c>
      <c r="H65" s="7" t="s">
        <v>1281</v>
      </c>
      <c r="I65" s="7" t="s">
        <v>1342</v>
      </c>
      <c r="J65" s="7">
        <v>5</v>
      </c>
      <c r="K65" t="s">
        <v>1343</v>
      </c>
      <c r="L65">
        <v>5</v>
      </c>
      <c r="M65" t="s">
        <v>941</v>
      </c>
      <c r="N65">
        <v>5</v>
      </c>
      <c r="O65" t="s">
        <v>948</v>
      </c>
      <c r="P65">
        <v>5</v>
      </c>
      <c r="R65" s="26" t="str">
        <f>F65&amp;I65&amp;K65&amp;M65&amp;O65</f>
        <v>美幌RCB石川大道髙倉悠歳曽根天太浦田誉人</v>
      </c>
      <c r="T65">
        <f t="shared" si="0"/>
        <v>1</v>
      </c>
    </row>
    <row r="66" spans="1:20" x14ac:dyDescent="0.15">
      <c r="A66" s="7" t="s">
        <v>1108</v>
      </c>
      <c r="B66" s="7" t="s">
        <v>929</v>
      </c>
      <c r="C66" s="18">
        <v>43596</v>
      </c>
      <c r="D66" s="7" t="s">
        <v>1267</v>
      </c>
      <c r="E66" s="7" t="s">
        <v>1336</v>
      </c>
      <c r="F66" s="8" t="s">
        <v>1524</v>
      </c>
      <c r="G66" s="7">
        <v>10439</v>
      </c>
      <c r="H66" s="7" t="s">
        <v>1281</v>
      </c>
      <c r="I66" s="7" t="s">
        <v>1525</v>
      </c>
      <c r="J66" s="7">
        <v>4</v>
      </c>
      <c r="K66" s="7" t="s">
        <v>1526</v>
      </c>
      <c r="L66" s="7">
        <v>4</v>
      </c>
      <c r="M66" s="7" t="s">
        <v>960</v>
      </c>
      <c r="N66" s="7">
        <v>4</v>
      </c>
      <c r="O66" s="7" t="s">
        <v>1527</v>
      </c>
      <c r="P66">
        <v>4</v>
      </c>
      <c r="R66" s="26" t="str">
        <f>F66&amp;I66&amp;K66&amp;M66&amp;O66</f>
        <v>美幌RCC重成篤希菅田皓生藤田昂谷浦晴磨</v>
      </c>
      <c r="T66">
        <f t="shared" si="0"/>
        <v>1</v>
      </c>
    </row>
    <row r="67" spans="1:20" x14ac:dyDescent="0.15">
      <c r="A67" s="7" t="s">
        <v>1617</v>
      </c>
      <c r="B67" s="7" t="s">
        <v>929</v>
      </c>
      <c r="C67" s="18">
        <v>43632</v>
      </c>
      <c r="D67" s="7" t="s">
        <v>1267</v>
      </c>
      <c r="E67" s="7" t="s">
        <v>1371</v>
      </c>
      <c r="F67" s="8" t="s">
        <v>1351</v>
      </c>
      <c r="G67" s="7">
        <v>10393</v>
      </c>
      <c r="H67" s="7" t="s">
        <v>572</v>
      </c>
      <c r="I67" s="7" t="s">
        <v>1630</v>
      </c>
      <c r="J67" s="7">
        <v>5</v>
      </c>
      <c r="K67" s="7" t="s">
        <v>1040</v>
      </c>
      <c r="L67" s="7">
        <v>5</v>
      </c>
      <c r="M67" s="7" t="s">
        <v>1379</v>
      </c>
      <c r="N67" s="7">
        <v>5</v>
      </c>
      <c r="O67" s="7" t="s">
        <v>1043</v>
      </c>
      <c r="P67">
        <v>5</v>
      </c>
      <c r="R67" s="26" t="str">
        <f>F67&amp;I67&amp;K67&amp;M67&amp;O67</f>
        <v>美幌RC佐藤琉花沼岡実來廣田彩華松本琉南</v>
      </c>
      <c r="T67">
        <f t="shared" si="0"/>
        <v>1</v>
      </c>
    </row>
    <row r="68" spans="1:20" x14ac:dyDescent="0.15">
      <c r="A68" s="7" t="s">
        <v>1617</v>
      </c>
      <c r="B68" s="7" t="s">
        <v>929</v>
      </c>
      <c r="C68" s="18">
        <v>43632</v>
      </c>
      <c r="D68" s="7" t="s">
        <v>1267</v>
      </c>
      <c r="E68" s="7" t="s">
        <v>1371</v>
      </c>
      <c r="F68" s="8" t="s">
        <v>1351</v>
      </c>
      <c r="G68" s="7">
        <v>10450</v>
      </c>
      <c r="H68" s="7" t="s">
        <v>572</v>
      </c>
      <c r="I68" s="7" t="s">
        <v>1567</v>
      </c>
      <c r="J68" s="7">
        <v>4</v>
      </c>
      <c r="K68" t="s">
        <v>1385</v>
      </c>
      <c r="L68">
        <v>4</v>
      </c>
      <c r="M68" t="s">
        <v>1568</v>
      </c>
      <c r="N68">
        <v>4</v>
      </c>
      <c r="O68" t="s">
        <v>1378</v>
      </c>
      <c r="P68">
        <v>4</v>
      </c>
      <c r="R68" s="26" t="str">
        <f>F68&amp;I68&amp;K68&amp;M68&amp;O68</f>
        <v>美幌RC細川瑠花大内埜瑚平谷心優菅田愛莉</v>
      </c>
      <c r="T68">
        <f t="shared" ref="T68:T131" si="1">IF(R68=R67,0,1)</f>
        <v>1</v>
      </c>
    </row>
    <row r="69" spans="1:20" x14ac:dyDescent="0.15">
      <c r="A69" s="7" t="s">
        <v>1617</v>
      </c>
      <c r="B69" s="7" t="s">
        <v>929</v>
      </c>
      <c r="C69" s="18">
        <v>43632</v>
      </c>
      <c r="D69" s="7" t="s">
        <v>1267</v>
      </c>
      <c r="E69" s="7" t="s">
        <v>1336</v>
      </c>
      <c r="F69" s="8" t="s">
        <v>1351</v>
      </c>
      <c r="G69" s="7">
        <v>10289</v>
      </c>
      <c r="H69" s="7" t="s">
        <v>572</v>
      </c>
      <c r="I69" s="7" t="s">
        <v>1525</v>
      </c>
      <c r="J69" s="7">
        <v>4</v>
      </c>
      <c r="K69" t="s">
        <v>1526</v>
      </c>
      <c r="L69">
        <v>4</v>
      </c>
      <c r="M69" t="s">
        <v>960</v>
      </c>
      <c r="N69">
        <v>4</v>
      </c>
      <c r="O69" t="s">
        <v>1527</v>
      </c>
      <c r="P69">
        <v>4</v>
      </c>
      <c r="R69" s="26" t="str">
        <f>F69&amp;I69&amp;K69&amp;M69&amp;O69</f>
        <v>美幌RC重成篤希菅田皓生藤田昂谷浦晴磨</v>
      </c>
      <c r="T69">
        <f t="shared" si="1"/>
        <v>1</v>
      </c>
    </row>
    <row r="70" spans="1:20" x14ac:dyDescent="0.15">
      <c r="A70" s="7" t="s">
        <v>1617</v>
      </c>
      <c r="B70" s="7" t="s">
        <v>929</v>
      </c>
      <c r="C70" s="18">
        <v>43632</v>
      </c>
      <c r="D70" s="7" t="s">
        <v>1267</v>
      </c>
      <c r="E70" s="7" t="s">
        <v>1336</v>
      </c>
      <c r="F70" s="8" t="s">
        <v>1351</v>
      </c>
      <c r="G70" s="7">
        <v>5974</v>
      </c>
      <c r="H70" s="7" t="s">
        <v>572</v>
      </c>
      <c r="I70" s="7" t="s">
        <v>1342</v>
      </c>
      <c r="J70" s="7">
        <v>5</v>
      </c>
      <c r="K70" s="7" t="s">
        <v>1343</v>
      </c>
      <c r="L70" s="7">
        <v>5</v>
      </c>
      <c r="M70" s="7" t="s">
        <v>941</v>
      </c>
      <c r="N70" s="7">
        <v>5</v>
      </c>
      <c r="O70" s="7" t="s">
        <v>948</v>
      </c>
      <c r="P70">
        <v>5</v>
      </c>
      <c r="R70" s="26" t="str">
        <f>F70&amp;I70&amp;K70&amp;M70&amp;O70</f>
        <v>美幌RC石川大道髙倉悠歳曽根天太浦田誉人</v>
      </c>
      <c r="T70">
        <f t="shared" si="1"/>
        <v>1</v>
      </c>
    </row>
    <row r="71" spans="1:20" x14ac:dyDescent="0.15">
      <c r="A71" s="7" t="s">
        <v>1108</v>
      </c>
      <c r="B71" s="7" t="s">
        <v>929</v>
      </c>
      <c r="C71" s="18">
        <v>43597</v>
      </c>
      <c r="D71" s="7" t="s">
        <v>1267</v>
      </c>
      <c r="E71" s="7" t="s">
        <v>1582</v>
      </c>
      <c r="F71" s="8" t="s">
        <v>1351</v>
      </c>
      <c r="G71" s="7">
        <v>5850</v>
      </c>
      <c r="H71" s="7" t="s">
        <v>572</v>
      </c>
      <c r="I71" s="7" t="s">
        <v>1343</v>
      </c>
      <c r="J71" s="7">
        <v>5</v>
      </c>
      <c r="K71" s="7" t="s">
        <v>1016</v>
      </c>
      <c r="L71" s="7">
        <v>6</v>
      </c>
      <c r="M71" s="7" t="s">
        <v>1095</v>
      </c>
      <c r="N71" s="7">
        <v>6</v>
      </c>
      <c r="O71" s="7" t="s">
        <v>1423</v>
      </c>
      <c r="P71">
        <v>6</v>
      </c>
      <c r="R71" s="26" t="str">
        <f>F71&amp;I71&amp;K71&amp;M71&amp;O71</f>
        <v>美幌RC髙倉悠歳後藤大輔大江美月髙橋茉莉</v>
      </c>
      <c r="T71">
        <f t="shared" si="1"/>
        <v>1</v>
      </c>
    </row>
    <row r="72" spans="1:20" x14ac:dyDescent="0.15">
      <c r="A72" s="7" t="s">
        <v>1617</v>
      </c>
      <c r="B72" s="7" t="s">
        <v>929</v>
      </c>
      <c r="C72" s="18">
        <v>43632</v>
      </c>
      <c r="D72" s="7" t="s">
        <v>1267</v>
      </c>
      <c r="E72" s="7" t="s">
        <v>1582</v>
      </c>
      <c r="F72" s="8" t="s">
        <v>1351</v>
      </c>
      <c r="G72" s="7">
        <v>5614</v>
      </c>
      <c r="H72" s="7" t="s">
        <v>572</v>
      </c>
      <c r="I72" s="7" t="s">
        <v>1343</v>
      </c>
      <c r="J72" s="7">
        <v>5</v>
      </c>
      <c r="K72" t="s">
        <v>1423</v>
      </c>
      <c r="L72">
        <v>6</v>
      </c>
      <c r="M72" t="s">
        <v>1095</v>
      </c>
      <c r="N72">
        <v>6</v>
      </c>
      <c r="O72" t="s">
        <v>1016</v>
      </c>
      <c r="P72">
        <v>6</v>
      </c>
      <c r="R72" s="26" t="str">
        <f>F72&amp;I72&amp;K72&amp;M72&amp;O72</f>
        <v>美幌RC髙倉悠歳髙橋茉莉大江美月後藤大輔</v>
      </c>
      <c r="T72">
        <f t="shared" si="1"/>
        <v>1</v>
      </c>
    </row>
    <row r="73" spans="1:20" x14ac:dyDescent="0.15">
      <c r="A73" s="7" t="s">
        <v>1617</v>
      </c>
      <c r="B73" s="7" t="s">
        <v>929</v>
      </c>
      <c r="C73" s="18">
        <v>43632</v>
      </c>
      <c r="D73" s="7" t="s">
        <v>1267</v>
      </c>
      <c r="E73" s="7" t="s">
        <v>1371</v>
      </c>
      <c r="F73" s="8" t="s">
        <v>1350</v>
      </c>
      <c r="G73" s="7">
        <v>10381</v>
      </c>
      <c r="H73" s="7" t="s">
        <v>572</v>
      </c>
      <c r="I73" s="7" t="s">
        <v>1581</v>
      </c>
      <c r="J73" s="7">
        <v>5</v>
      </c>
      <c r="K73" s="7" t="s">
        <v>1047</v>
      </c>
      <c r="L73" s="7">
        <v>5</v>
      </c>
      <c r="M73" s="7" t="s">
        <v>1050</v>
      </c>
      <c r="N73" s="7">
        <v>5</v>
      </c>
      <c r="O73" s="7" t="s">
        <v>1377</v>
      </c>
      <c r="P73">
        <v>4</v>
      </c>
      <c r="R73" s="26" t="str">
        <f>F73&amp;I73&amp;K73&amp;M73&amp;O73</f>
        <v>美幌XC少年団髙橋柚季桐山日和吉田梨乃久保柑奈</v>
      </c>
      <c r="T73">
        <f t="shared" si="1"/>
        <v>1</v>
      </c>
    </row>
    <row r="74" spans="1:20" x14ac:dyDescent="0.15">
      <c r="A74" s="7" t="s">
        <v>1108</v>
      </c>
      <c r="B74" s="7" t="s">
        <v>929</v>
      </c>
      <c r="C74" s="18">
        <v>43596</v>
      </c>
      <c r="D74" s="7" t="s">
        <v>1267</v>
      </c>
      <c r="E74" s="7" t="s">
        <v>1543</v>
      </c>
      <c r="F74" s="8" t="s">
        <v>1544</v>
      </c>
      <c r="G74" s="7">
        <v>10282</v>
      </c>
      <c r="H74" s="7" t="s">
        <v>572</v>
      </c>
      <c r="I74" s="7" t="s">
        <v>839</v>
      </c>
      <c r="J74" s="7">
        <v>1</v>
      </c>
      <c r="K74" s="7" t="s">
        <v>790</v>
      </c>
      <c r="L74" s="7">
        <v>1</v>
      </c>
      <c r="M74" s="7" t="s">
        <v>468</v>
      </c>
      <c r="N74" s="7">
        <v>2</v>
      </c>
      <c r="O74" s="7" t="s">
        <v>1545</v>
      </c>
      <c r="P74">
        <v>1</v>
      </c>
      <c r="R74" s="26" t="str">
        <f>F74&amp;I74&amp;K74&amp;M74&amp;O74</f>
        <v>美幌高平吹侑里石澤美咲菊川華新藤彩音</v>
      </c>
      <c r="T74">
        <f t="shared" si="1"/>
        <v>1</v>
      </c>
    </row>
    <row r="75" spans="1:20" x14ac:dyDescent="0.15">
      <c r="A75" s="7" t="s">
        <v>1585</v>
      </c>
      <c r="B75" s="7" t="s">
        <v>929</v>
      </c>
      <c r="C75" s="18">
        <v>43630</v>
      </c>
      <c r="D75" s="7" t="s">
        <v>1267</v>
      </c>
      <c r="E75" s="7" t="s">
        <v>1319</v>
      </c>
      <c r="F75" s="8" t="s">
        <v>1495</v>
      </c>
      <c r="G75" s="7">
        <v>4684</v>
      </c>
      <c r="H75" s="7" t="s">
        <v>879</v>
      </c>
      <c r="I75" s="7" t="s">
        <v>1589</v>
      </c>
      <c r="J75" s="7">
        <v>2</v>
      </c>
      <c r="K75" s="7" t="s">
        <v>974</v>
      </c>
      <c r="L75" s="7">
        <v>3</v>
      </c>
      <c r="M75" s="7" t="s">
        <v>973</v>
      </c>
      <c r="N75" s="7">
        <v>3</v>
      </c>
      <c r="O75" s="7" t="s">
        <v>1435</v>
      </c>
      <c r="P75">
        <v>2</v>
      </c>
      <c r="R75" s="26" t="str">
        <f>F75&amp;I75&amp;K75&amp;M75&amp;O75</f>
        <v>美幌中横松大輝山田楓河堀内新岩渕旭</v>
      </c>
      <c r="T75">
        <f t="shared" si="1"/>
        <v>1</v>
      </c>
    </row>
    <row r="76" spans="1:20" x14ac:dyDescent="0.15">
      <c r="A76" s="7" t="s">
        <v>1585</v>
      </c>
      <c r="B76" s="7" t="s">
        <v>929</v>
      </c>
      <c r="C76" s="18">
        <v>43631</v>
      </c>
      <c r="D76" s="7" t="s">
        <v>1267</v>
      </c>
      <c r="E76" s="7" t="s">
        <v>1319</v>
      </c>
      <c r="F76" s="8" t="s">
        <v>1495</v>
      </c>
      <c r="G76" s="7">
        <v>4713</v>
      </c>
      <c r="H76" s="7" t="s">
        <v>572</v>
      </c>
      <c r="I76" s="7" t="s">
        <v>1589</v>
      </c>
      <c r="J76" s="7">
        <v>2</v>
      </c>
      <c r="K76" s="7" t="s">
        <v>974</v>
      </c>
      <c r="L76" s="7">
        <v>3</v>
      </c>
      <c r="M76" s="7" t="s">
        <v>973</v>
      </c>
      <c r="N76" s="7">
        <v>3</v>
      </c>
      <c r="O76" s="7" t="s">
        <v>976</v>
      </c>
      <c r="P76">
        <v>3</v>
      </c>
      <c r="R76" s="26" t="str">
        <f>F76&amp;I76&amp;K76&amp;M76&amp;O76</f>
        <v>美幌中横松大輝山田楓河堀内新小田和輝</v>
      </c>
      <c r="T76">
        <f t="shared" si="1"/>
        <v>1</v>
      </c>
    </row>
    <row r="77" spans="1:20" x14ac:dyDescent="0.15">
      <c r="A77" s="7" t="s">
        <v>1108</v>
      </c>
      <c r="B77" s="7" t="s">
        <v>929</v>
      </c>
      <c r="C77" s="18">
        <v>43597</v>
      </c>
      <c r="D77" s="7" t="s">
        <v>1267</v>
      </c>
      <c r="E77" s="7" t="s">
        <v>1319</v>
      </c>
      <c r="F77" s="8" t="s">
        <v>1495</v>
      </c>
      <c r="G77" s="7">
        <v>4694</v>
      </c>
      <c r="H77" s="7" t="s">
        <v>1281</v>
      </c>
      <c r="I77" s="7" t="s">
        <v>1496</v>
      </c>
      <c r="J77" s="7">
        <v>2</v>
      </c>
      <c r="K77" t="s">
        <v>974</v>
      </c>
      <c r="L77">
        <v>3</v>
      </c>
      <c r="M77" t="s">
        <v>973</v>
      </c>
      <c r="N77">
        <v>3</v>
      </c>
      <c r="O77" t="s">
        <v>976</v>
      </c>
      <c r="P77">
        <v>3</v>
      </c>
      <c r="R77" s="26" t="str">
        <f>F77&amp;I77&amp;K77&amp;M77&amp;O77</f>
        <v>美幌中橫松大輝山田楓河堀内新小田和輝</v>
      </c>
      <c r="T77">
        <f t="shared" si="1"/>
        <v>1</v>
      </c>
    </row>
    <row r="78" spans="1:20" x14ac:dyDescent="0.15">
      <c r="A78" s="7" t="s">
        <v>1585</v>
      </c>
      <c r="B78" s="7" t="s">
        <v>929</v>
      </c>
      <c r="C78" s="18">
        <v>43630</v>
      </c>
      <c r="D78" s="7" t="s">
        <v>1267</v>
      </c>
      <c r="E78" s="7" t="s">
        <v>1358</v>
      </c>
      <c r="F78" s="8" t="s">
        <v>1495</v>
      </c>
      <c r="G78" s="7">
        <v>5507</v>
      </c>
      <c r="H78" s="7" t="s">
        <v>879</v>
      </c>
      <c r="I78" s="7" t="s">
        <v>1390</v>
      </c>
      <c r="J78" s="7">
        <v>2</v>
      </c>
      <c r="K78" s="7" t="s">
        <v>1409</v>
      </c>
      <c r="L78" s="7">
        <v>2</v>
      </c>
      <c r="M78" s="7" t="s">
        <v>1315</v>
      </c>
      <c r="N78" s="7">
        <v>3</v>
      </c>
      <c r="O78" s="7" t="s">
        <v>1314</v>
      </c>
      <c r="P78">
        <v>3</v>
      </c>
      <c r="R78" s="26" t="str">
        <f>F78&amp;I78&amp;K78&amp;M78&amp;O78</f>
        <v>美幌中髙橋愛花伊原みづき二上優美川尻ちひろ</v>
      </c>
      <c r="T78">
        <f t="shared" si="1"/>
        <v>1</v>
      </c>
    </row>
    <row r="79" spans="1:20" x14ac:dyDescent="0.15">
      <c r="A79" s="7" t="s">
        <v>1585</v>
      </c>
      <c r="B79" s="7" t="s">
        <v>929</v>
      </c>
      <c r="C79" s="18">
        <v>43630</v>
      </c>
      <c r="D79" s="7" t="s">
        <v>1267</v>
      </c>
      <c r="E79" s="7" t="s">
        <v>1358</v>
      </c>
      <c r="F79" s="8" t="s">
        <v>1494</v>
      </c>
      <c r="G79" s="7">
        <v>5500</v>
      </c>
      <c r="H79" s="7" t="s">
        <v>879</v>
      </c>
      <c r="I79" s="7" t="s">
        <v>1083</v>
      </c>
      <c r="J79" s="7">
        <v>1</v>
      </c>
      <c r="K79" t="s">
        <v>1445</v>
      </c>
      <c r="L79">
        <v>2</v>
      </c>
      <c r="M79" t="s">
        <v>1067</v>
      </c>
      <c r="N79">
        <v>2</v>
      </c>
      <c r="O79" t="s">
        <v>1077</v>
      </c>
      <c r="P79">
        <v>1</v>
      </c>
      <c r="R79" s="26" t="str">
        <f>F79&amp;I79&amp;K79&amp;M79&amp;O79</f>
        <v>美幌北中松本優那松井のえる中村あいり藤田柚希</v>
      </c>
      <c r="T79">
        <f t="shared" si="1"/>
        <v>1</v>
      </c>
    </row>
    <row r="80" spans="1:20" x14ac:dyDescent="0.15">
      <c r="A80" s="7" t="s">
        <v>1585</v>
      </c>
      <c r="B80" s="7" t="s">
        <v>929</v>
      </c>
      <c r="C80" s="18">
        <v>43630</v>
      </c>
      <c r="D80" s="7" t="s">
        <v>1267</v>
      </c>
      <c r="E80" s="7" t="s">
        <v>1319</v>
      </c>
      <c r="F80" s="8" t="s">
        <v>1494</v>
      </c>
      <c r="G80" s="7">
        <v>4616</v>
      </c>
      <c r="H80" s="7" t="s">
        <v>879</v>
      </c>
      <c r="I80" s="7" t="s">
        <v>1406</v>
      </c>
      <c r="J80" s="7">
        <v>3</v>
      </c>
      <c r="K80" t="s">
        <v>978</v>
      </c>
      <c r="L80">
        <v>3</v>
      </c>
      <c r="M80" t="s">
        <v>1407</v>
      </c>
      <c r="N80">
        <v>3</v>
      </c>
      <c r="O80" t="s">
        <v>1394</v>
      </c>
      <c r="P80">
        <v>3</v>
      </c>
      <c r="R80" s="26" t="str">
        <f>F80&amp;I80&amp;K80&amp;M80&amp;O80</f>
        <v>美幌北中名古屋玲二加藤聡真嶋田隼也南部海音</v>
      </c>
      <c r="T80">
        <f t="shared" si="1"/>
        <v>1</v>
      </c>
    </row>
    <row r="81" spans="1:20" x14ac:dyDescent="0.15">
      <c r="A81" s="7" t="s">
        <v>1108</v>
      </c>
      <c r="B81" s="7" t="s">
        <v>929</v>
      </c>
      <c r="C81" s="18">
        <v>43597</v>
      </c>
      <c r="D81" s="7" t="s">
        <v>1267</v>
      </c>
      <c r="E81" s="7" t="s">
        <v>1319</v>
      </c>
      <c r="F81" s="8" t="s">
        <v>1494</v>
      </c>
      <c r="G81" s="7">
        <v>4866</v>
      </c>
      <c r="H81" s="7" t="s">
        <v>1281</v>
      </c>
      <c r="I81" s="7" t="s">
        <v>1406</v>
      </c>
      <c r="J81" s="7">
        <v>3</v>
      </c>
      <c r="K81" t="s">
        <v>1453</v>
      </c>
      <c r="L81">
        <v>2</v>
      </c>
      <c r="M81" t="s">
        <v>1407</v>
      </c>
      <c r="N81">
        <v>3</v>
      </c>
      <c r="O81" t="s">
        <v>1394</v>
      </c>
      <c r="P81">
        <v>3</v>
      </c>
      <c r="R81" s="26" t="str">
        <f>F81&amp;I81&amp;K81&amp;M81&amp;O81</f>
        <v>美幌北中名古屋玲二鎌田悠平嶋田隼也南部海音</v>
      </c>
      <c r="T81">
        <f t="shared" si="1"/>
        <v>1</v>
      </c>
    </row>
    <row r="82" spans="1:20" x14ac:dyDescent="0.15">
      <c r="A82" s="7" t="s">
        <v>1108</v>
      </c>
      <c r="B82" s="7" t="s">
        <v>929</v>
      </c>
      <c r="C82" s="18">
        <v>43597</v>
      </c>
      <c r="D82" s="7" t="s">
        <v>1267</v>
      </c>
      <c r="E82" s="7" t="s">
        <v>1319</v>
      </c>
      <c r="F82" s="8" t="s">
        <v>1497</v>
      </c>
      <c r="G82" s="7">
        <v>4803</v>
      </c>
      <c r="H82" s="7" t="s">
        <v>1281</v>
      </c>
      <c r="I82" s="7" t="s">
        <v>1332</v>
      </c>
      <c r="J82" s="7">
        <v>3</v>
      </c>
      <c r="K82" t="s">
        <v>1333</v>
      </c>
      <c r="L82">
        <v>3</v>
      </c>
      <c r="M82" t="s">
        <v>1306</v>
      </c>
      <c r="N82">
        <v>3</v>
      </c>
      <c r="O82" t="s">
        <v>1405</v>
      </c>
      <c r="P82">
        <v>2</v>
      </c>
      <c r="R82" s="26" t="str">
        <f>F82&amp;I82&amp;K82&amp;M82&amp;O82</f>
        <v>北見光西中A近藤琉成中嶋優斗阪田優裕佐藤瑠唯</v>
      </c>
      <c r="T82">
        <f t="shared" si="1"/>
        <v>1</v>
      </c>
    </row>
    <row r="83" spans="1:20" x14ac:dyDescent="0.15">
      <c r="A83" s="7" t="s">
        <v>1108</v>
      </c>
      <c r="B83" s="7" t="s">
        <v>929</v>
      </c>
      <c r="C83" s="18">
        <v>43597</v>
      </c>
      <c r="D83" s="7" t="s">
        <v>1267</v>
      </c>
      <c r="E83" s="7" t="s">
        <v>1319</v>
      </c>
      <c r="F83" s="8" t="s">
        <v>1477</v>
      </c>
      <c r="G83" s="7">
        <v>5623</v>
      </c>
      <c r="H83" s="7" t="s">
        <v>1281</v>
      </c>
      <c r="I83" s="7" t="s">
        <v>1478</v>
      </c>
      <c r="J83" s="7">
        <v>2</v>
      </c>
      <c r="K83" s="7" t="s">
        <v>209</v>
      </c>
      <c r="L83" s="7">
        <v>1</v>
      </c>
      <c r="M83" s="7" t="s">
        <v>1479</v>
      </c>
      <c r="N83" s="7">
        <v>2</v>
      </c>
      <c r="O83" s="7" t="s">
        <v>1480</v>
      </c>
      <c r="P83">
        <v>1</v>
      </c>
      <c r="R83" s="26" t="str">
        <f>F83&amp;I83&amp;K83&amp;M83&amp;O83</f>
        <v>北見光西中B所琉世酒井秀虎酒井爽汰伊藤慎吾</v>
      </c>
      <c r="T83">
        <f t="shared" si="1"/>
        <v>1</v>
      </c>
    </row>
    <row r="84" spans="1:20" x14ac:dyDescent="0.15">
      <c r="A84" s="7" t="s">
        <v>1585</v>
      </c>
      <c r="B84" s="7" t="s">
        <v>929</v>
      </c>
      <c r="C84" s="18">
        <v>43630</v>
      </c>
      <c r="D84" s="7" t="s">
        <v>1267</v>
      </c>
      <c r="E84" s="7" t="s">
        <v>1319</v>
      </c>
      <c r="F84" s="8" t="s">
        <v>1562</v>
      </c>
      <c r="G84" s="7">
        <v>4722</v>
      </c>
      <c r="H84" s="7" t="s">
        <v>879</v>
      </c>
      <c r="I84" s="7" t="s">
        <v>1332</v>
      </c>
      <c r="J84" s="7">
        <v>3</v>
      </c>
      <c r="K84" s="7" t="s">
        <v>1333</v>
      </c>
      <c r="L84" s="7">
        <v>3</v>
      </c>
      <c r="M84" s="7" t="s">
        <v>1306</v>
      </c>
      <c r="N84" s="7">
        <v>3</v>
      </c>
      <c r="O84" s="7" t="s">
        <v>1405</v>
      </c>
      <c r="P84">
        <v>2</v>
      </c>
      <c r="R84" s="26" t="str">
        <f>F84&amp;I84&amp;K84&amp;M84&amp;O84</f>
        <v>北見光西中近藤琉成中嶋優斗阪田優裕佐藤瑠唯</v>
      </c>
      <c r="T84">
        <f t="shared" si="1"/>
        <v>1</v>
      </c>
    </row>
    <row r="85" spans="1:20" x14ac:dyDescent="0.15">
      <c r="A85" s="7" t="s">
        <v>1108</v>
      </c>
      <c r="B85" s="7" t="s">
        <v>929</v>
      </c>
      <c r="C85" s="18">
        <v>43597</v>
      </c>
      <c r="D85" s="7" t="s">
        <v>1267</v>
      </c>
      <c r="E85" s="7" t="s">
        <v>1358</v>
      </c>
      <c r="F85" s="8" t="s">
        <v>1562</v>
      </c>
      <c r="G85" s="7">
        <v>5637</v>
      </c>
      <c r="H85" s="7" t="s">
        <v>1281</v>
      </c>
      <c r="I85" s="7" t="s">
        <v>1365</v>
      </c>
      <c r="J85" s="7">
        <v>2</v>
      </c>
      <c r="K85" t="s">
        <v>1364</v>
      </c>
      <c r="L85">
        <v>2</v>
      </c>
      <c r="M85" t="s">
        <v>1101</v>
      </c>
      <c r="N85">
        <v>3</v>
      </c>
      <c r="O85" t="s">
        <v>1372</v>
      </c>
      <c r="P85">
        <v>1</v>
      </c>
      <c r="Q85" s="7"/>
      <c r="R85" s="26" t="str">
        <f>F85&amp;I85&amp;K85&amp;M85&amp;O85</f>
        <v>北見光西中佐々木楓夏種村杏奈白石光相馬夏好</v>
      </c>
      <c r="T85">
        <f t="shared" si="1"/>
        <v>1</v>
      </c>
    </row>
    <row r="86" spans="1:20" x14ac:dyDescent="0.15">
      <c r="A86" s="7" t="s">
        <v>1585</v>
      </c>
      <c r="B86" s="7" t="s">
        <v>929</v>
      </c>
      <c r="C86" s="18">
        <v>43630</v>
      </c>
      <c r="D86" s="7" t="s">
        <v>1267</v>
      </c>
      <c r="E86" s="7" t="s">
        <v>1358</v>
      </c>
      <c r="F86" s="8" t="s">
        <v>1562</v>
      </c>
      <c r="G86" s="7">
        <v>5527</v>
      </c>
      <c r="H86" s="7" t="s">
        <v>879</v>
      </c>
      <c r="I86" s="7" t="s">
        <v>1611</v>
      </c>
      <c r="J86" s="7">
        <v>2</v>
      </c>
      <c r="K86" t="s">
        <v>1101</v>
      </c>
      <c r="L86">
        <v>3</v>
      </c>
      <c r="M86" t="s">
        <v>1365</v>
      </c>
      <c r="N86">
        <v>2</v>
      </c>
      <c r="O86" t="s">
        <v>1364</v>
      </c>
      <c r="P86">
        <v>2</v>
      </c>
      <c r="R86" s="26" t="str">
        <f>F86&amp;I86&amp;K86&amp;M86&amp;O86</f>
        <v>北見光西中佐藤陽茉莉白石光佐々木楓夏種村杏奈</v>
      </c>
      <c r="T86">
        <f t="shared" si="1"/>
        <v>1</v>
      </c>
    </row>
    <row r="87" spans="1:20" x14ac:dyDescent="0.15">
      <c r="A87" s="7" t="s">
        <v>1295</v>
      </c>
      <c r="B87" s="7" t="s">
        <v>929</v>
      </c>
      <c r="C87" s="18">
        <v>43610</v>
      </c>
      <c r="D87" s="7" t="s">
        <v>1274</v>
      </c>
      <c r="E87" s="7" t="s">
        <v>1455</v>
      </c>
      <c r="F87" s="8" t="s">
        <v>1427</v>
      </c>
      <c r="G87" s="7">
        <v>33881</v>
      </c>
      <c r="H87" s="7" t="s">
        <v>572</v>
      </c>
      <c r="I87" s="7" t="s">
        <v>275</v>
      </c>
      <c r="J87" s="7">
        <v>2</v>
      </c>
      <c r="K87" t="s">
        <v>112</v>
      </c>
      <c r="L87">
        <v>3</v>
      </c>
      <c r="M87" t="s">
        <v>271</v>
      </c>
      <c r="N87">
        <v>3</v>
      </c>
      <c r="O87" t="s">
        <v>84</v>
      </c>
      <c r="P87">
        <v>3</v>
      </c>
      <c r="R87" s="26" t="str">
        <f>F87&amp;I87&amp;K87&amp;M87&amp;O87</f>
        <v>北見工業金田麗生松本大翔佐藤力哉西村璃音</v>
      </c>
      <c r="T87">
        <f t="shared" si="1"/>
        <v>1</v>
      </c>
    </row>
    <row r="88" spans="1:20" x14ac:dyDescent="0.15">
      <c r="A88" s="7" t="s">
        <v>1295</v>
      </c>
      <c r="B88" s="7" t="s">
        <v>929</v>
      </c>
      <c r="C88" s="18">
        <v>43608</v>
      </c>
      <c r="D88" s="7" t="s">
        <v>1267</v>
      </c>
      <c r="E88" s="7" t="s">
        <v>1455</v>
      </c>
      <c r="F88" s="8" t="s">
        <v>1427</v>
      </c>
      <c r="G88" s="7">
        <v>4501</v>
      </c>
      <c r="H88" s="7" t="s">
        <v>879</v>
      </c>
      <c r="I88" s="7" t="s">
        <v>275</v>
      </c>
      <c r="J88" s="7">
        <v>2</v>
      </c>
      <c r="K88" t="s">
        <v>630</v>
      </c>
      <c r="L88">
        <v>1</v>
      </c>
      <c r="M88" t="s">
        <v>242</v>
      </c>
      <c r="N88">
        <v>3</v>
      </c>
      <c r="O88" t="s">
        <v>112</v>
      </c>
      <c r="P88">
        <v>3</v>
      </c>
      <c r="R88" s="26" t="str">
        <f>F88&amp;I88&amp;K88&amp;M88&amp;O88</f>
        <v>北見工業金田麗生長尾康平川江皇輝松本大翔</v>
      </c>
      <c r="T88">
        <f t="shared" si="1"/>
        <v>1</v>
      </c>
    </row>
    <row r="89" spans="1:20" x14ac:dyDescent="0.15">
      <c r="A89" s="7" t="s">
        <v>1649</v>
      </c>
      <c r="B89" s="7" t="s">
        <v>1392</v>
      </c>
      <c r="C89" s="18">
        <v>43590</v>
      </c>
      <c r="D89" s="7" t="s">
        <v>1267</v>
      </c>
      <c r="E89" s="7" t="s">
        <v>1455</v>
      </c>
      <c r="F89" s="8" t="s">
        <v>1654</v>
      </c>
      <c r="G89" s="7">
        <v>4509</v>
      </c>
      <c r="H89" s="7" t="s">
        <v>572</v>
      </c>
      <c r="I89" s="7" t="s">
        <v>275</v>
      </c>
      <c r="J89" s="7">
        <v>2</v>
      </c>
      <c r="K89" s="7" t="s">
        <v>84</v>
      </c>
      <c r="L89" s="7">
        <v>3</v>
      </c>
      <c r="M89" s="7" t="s">
        <v>242</v>
      </c>
      <c r="N89" s="7">
        <v>3</v>
      </c>
      <c r="O89" s="7" t="s">
        <v>112</v>
      </c>
      <c r="P89">
        <v>3</v>
      </c>
      <c r="R89" s="26" t="str">
        <f>F89&amp;I89&amp;K89&amp;M89&amp;O89</f>
        <v>北見工業高A金田麗生西村璃音川江皇輝松本大翔</v>
      </c>
      <c r="T89">
        <f t="shared" si="1"/>
        <v>1</v>
      </c>
    </row>
    <row r="90" spans="1:20" x14ac:dyDescent="0.15">
      <c r="A90" s="7" t="s">
        <v>1108</v>
      </c>
      <c r="B90" s="7" t="s">
        <v>929</v>
      </c>
      <c r="C90" s="18">
        <v>43597</v>
      </c>
      <c r="D90" s="7" t="s">
        <v>1274</v>
      </c>
      <c r="E90" s="7" t="s">
        <v>1455</v>
      </c>
      <c r="F90" s="8" t="s">
        <v>1468</v>
      </c>
      <c r="G90" s="7">
        <v>33720</v>
      </c>
      <c r="H90" s="7" t="s">
        <v>572</v>
      </c>
      <c r="I90" s="7" t="s">
        <v>275</v>
      </c>
      <c r="J90" s="7">
        <v>2</v>
      </c>
      <c r="K90" t="s">
        <v>84</v>
      </c>
      <c r="L90">
        <v>3</v>
      </c>
      <c r="M90" t="s">
        <v>271</v>
      </c>
      <c r="N90">
        <v>3</v>
      </c>
      <c r="O90" t="s">
        <v>242</v>
      </c>
      <c r="P90">
        <v>3</v>
      </c>
      <c r="Q90" s="7"/>
      <c r="R90" s="26" t="str">
        <f>F90&amp;I90&amp;K90&amp;M90&amp;O90</f>
        <v>北見工業高金田麗生西村璃音佐藤力哉川江皇輝</v>
      </c>
      <c r="T90">
        <f t="shared" si="1"/>
        <v>1</v>
      </c>
    </row>
    <row r="91" spans="1:20" x14ac:dyDescent="0.15">
      <c r="A91" s="7" t="s">
        <v>1108</v>
      </c>
      <c r="B91" s="7" t="s">
        <v>929</v>
      </c>
      <c r="C91" s="18">
        <v>43596</v>
      </c>
      <c r="D91" s="7" t="s">
        <v>1267</v>
      </c>
      <c r="E91" s="7" t="s">
        <v>1455</v>
      </c>
      <c r="F91" s="8" t="s">
        <v>1468</v>
      </c>
      <c r="G91" s="7">
        <v>4651</v>
      </c>
      <c r="H91" s="7" t="s">
        <v>1281</v>
      </c>
      <c r="I91" s="7" t="s">
        <v>242</v>
      </c>
      <c r="J91" s="7">
        <v>3</v>
      </c>
      <c r="K91" t="s">
        <v>630</v>
      </c>
      <c r="L91">
        <v>1</v>
      </c>
      <c r="M91" t="s">
        <v>275</v>
      </c>
      <c r="N91">
        <v>2</v>
      </c>
      <c r="O91" t="s">
        <v>112</v>
      </c>
      <c r="P91">
        <v>3</v>
      </c>
      <c r="Q91" s="7"/>
      <c r="R91" s="26" t="str">
        <f>F91&amp;I91&amp;K91&amp;M91&amp;O91</f>
        <v>北見工業高川江皇輝長尾康平金田麗生松本大翔</v>
      </c>
      <c r="T91">
        <f t="shared" si="1"/>
        <v>1</v>
      </c>
    </row>
    <row r="92" spans="1:20" x14ac:dyDescent="0.15">
      <c r="A92" s="7" t="s">
        <v>1295</v>
      </c>
      <c r="B92" s="7" t="s">
        <v>929</v>
      </c>
      <c r="C92" s="18">
        <v>43609</v>
      </c>
      <c r="D92" s="7" t="s">
        <v>1267</v>
      </c>
      <c r="E92" s="7" t="s">
        <v>1455</v>
      </c>
      <c r="F92" s="8" t="s">
        <v>1427</v>
      </c>
      <c r="G92" s="7">
        <v>4397</v>
      </c>
      <c r="H92" s="7" t="s">
        <v>572</v>
      </c>
      <c r="I92" s="7" t="s">
        <v>630</v>
      </c>
      <c r="J92" s="7">
        <v>1</v>
      </c>
      <c r="K92" t="s">
        <v>242</v>
      </c>
      <c r="L92">
        <v>3</v>
      </c>
      <c r="M92" t="s">
        <v>84</v>
      </c>
      <c r="N92">
        <v>3</v>
      </c>
      <c r="O92" t="s">
        <v>112</v>
      </c>
      <c r="P92">
        <v>3</v>
      </c>
      <c r="R92" s="26" t="str">
        <f>F92&amp;I92&amp;K92&amp;M92&amp;O92</f>
        <v>北見工業長尾康平川江皇輝西村璃音松本大翔</v>
      </c>
      <c r="T92">
        <f t="shared" si="1"/>
        <v>1</v>
      </c>
    </row>
    <row r="93" spans="1:20" x14ac:dyDescent="0.15">
      <c r="A93" s="7" t="s">
        <v>1585</v>
      </c>
      <c r="B93" s="7" t="s">
        <v>929</v>
      </c>
      <c r="C93" s="18">
        <v>43631</v>
      </c>
      <c r="D93" s="7" t="s">
        <v>1267</v>
      </c>
      <c r="E93" s="7" t="s">
        <v>1358</v>
      </c>
      <c r="F93" s="8" t="s">
        <v>1559</v>
      </c>
      <c r="G93" s="7">
        <v>5288</v>
      </c>
      <c r="H93" s="7" t="s">
        <v>572</v>
      </c>
      <c r="I93" s="7" t="s">
        <v>1367</v>
      </c>
      <c r="J93" s="7">
        <v>3</v>
      </c>
      <c r="K93" s="7" t="s">
        <v>1368</v>
      </c>
      <c r="L93" s="7">
        <v>3</v>
      </c>
      <c r="M93" s="7" t="s">
        <v>1410</v>
      </c>
      <c r="N93" s="7">
        <v>3</v>
      </c>
      <c r="O93" s="7" t="s">
        <v>492</v>
      </c>
      <c r="P93">
        <v>2</v>
      </c>
      <c r="R93" s="26" t="str">
        <f>F93&amp;I93&amp;K93&amp;M93&amp;O93</f>
        <v>北見高栄中西田陽菜多大串七海平井声和長野萌果</v>
      </c>
      <c r="T93">
        <f t="shared" si="1"/>
        <v>1</v>
      </c>
    </row>
    <row r="94" spans="1:20" x14ac:dyDescent="0.15">
      <c r="A94" s="7" t="s">
        <v>1585</v>
      </c>
      <c r="B94" s="7" t="s">
        <v>929</v>
      </c>
      <c r="C94" s="18">
        <v>43630</v>
      </c>
      <c r="D94" s="7" t="s">
        <v>1267</v>
      </c>
      <c r="E94" s="7" t="s">
        <v>1319</v>
      </c>
      <c r="F94" s="8" t="s">
        <v>1559</v>
      </c>
      <c r="G94" s="7">
        <v>4599</v>
      </c>
      <c r="H94" s="7" t="s">
        <v>879</v>
      </c>
      <c r="I94" s="7" t="s">
        <v>201</v>
      </c>
      <c r="J94" s="7">
        <v>2</v>
      </c>
      <c r="K94" s="7" t="s">
        <v>1330</v>
      </c>
      <c r="L94">
        <v>3</v>
      </c>
      <c r="M94" t="s">
        <v>1328</v>
      </c>
      <c r="N94">
        <v>3</v>
      </c>
      <c r="O94" t="s">
        <v>1329</v>
      </c>
      <c r="P94">
        <v>3</v>
      </c>
      <c r="R94" s="26" t="str">
        <f>F94&amp;I94&amp;K94&amp;M94&amp;O94</f>
        <v>北見高栄中田辺峻堀田尚希信田真生中野奏汰</v>
      </c>
      <c r="T94">
        <f t="shared" si="1"/>
        <v>1</v>
      </c>
    </row>
    <row r="95" spans="1:20" x14ac:dyDescent="0.15">
      <c r="A95" s="7" t="s">
        <v>1108</v>
      </c>
      <c r="B95" s="7" t="s">
        <v>929</v>
      </c>
      <c r="C95" s="18">
        <v>43596</v>
      </c>
      <c r="D95" s="7" t="s">
        <v>1267</v>
      </c>
      <c r="E95" s="7" t="s">
        <v>1455</v>
      </c>
      <c r="F95" s="8" t="s">
        <v>1470</v>
      </c>
      <c r="G95" s="7">
        <v>4761</v>
      </c>
      <c r="H95" s="7" t="s">
        <v>1281</v>
      </c>
      <c r="I95" s="7" t="s">
        <v>180</v>
      </c>
      <c r="J95" s="7">
        <v>2</v>
      </c>
      <c r="K95" s="7" t="s">
        <v>123</v>
      </c>
      <c r="L95" s="7">
        <v>2</v>
      </c>
      <c r="M95" s="7" t="s">
        <v>111</v>
      </c>
      <c r="N95" s="7">
        <v>2</v>
      </c>
      <c r="O95" s="7" t="s">
        <v>1292</v>
      </c>
      <c r="P95">
        <v>2</v>
      </c>
      <c r="R95" s="26" t="str">
        <f>F95&amp;I95&amp;K95&amp;M95&amp;O95</f>
        <v>北見商業高中村優斗工藤蓮佐藤翔竹内大翔</v>
      </c>
      <c r="T95">
        <f t="shared" si="1"/>
        <v>1</v>
      </c>
    </row>
    <row r="96" spans="1:20" x14ac:dyDescent="0.15">
      <c r="A96" s="7" t="s">
        <v>1108</v>
      </c>
      <c r="B96" s="7" t="s">
        <v>929</v>
      </c>
      <c r="C96" s="18">
        <v>43596</v>
      </c>
      <c r="D96" s="7" t="s">
        <v>1267</v>
      </c>
      <c r="E96" s="7" t="s">
        <v>1543</v>
      </c>
      <c r="F96" s="8" t="s">
        <v>1470</v>
      </c>
      <c r="G96" s="7">
        <v>5629</v>
      </c>
      <c r="H96" s="7" t="s">
        <v>572</v>
      </c>
      <c r="I96" s="7" t="s">
        <v>429</v>
      </c>
      <c r="J96" s="7">
        <v>2</v>
      </c>
      <c r="K96" s="7" t="s">
        <v>1399</v>
      </c>
      <c r="L96">
        <v>2</v>
      </c>
      <c r="M96" t="s">
        <v>801</v>
      </c>
      <c r="N96">
        <v>1</v>
      </c>
      <c r="O96" t="s">
        <v>451</v>
      </c>
      <c r="P96">
        <v>3</v>
      </c>
      <c r="R96" s="26" t="str">
        <f>F96&amp;I96&amp;K96&amp;M96&amp;O96</f>
        <v>北見商業高福井優月橋本朔良荒牧怜南大島菜月</v>
      </c>
      <c r="T96">
        <f t="shared" si="1"/>
        <v>1</v>
      </c>
    </row>
    <row r="97" spans="1:20" x14ac:dyDescent="0.15">
      <c r="A97" s="7" t="s">
        <v>1295</v>
      </c>
      <c r="B97" s="7" t="s">
        <v>929</v>
      </c>
      <c r="C97" s="18">
        <v>43610</v>
      </c>
      <c r="D97" s="7" t="s">
        <v>1274</v>
      </c>
      <c r="E97" s="7" t="s">
        <v>1455</v>
      </c>
      <c r="F97" s="8" t="s">
        <v>1438</v>
      </c>
      <c r="G97" s="7">
        <v>33928</v>
      </c>
      <c r="H97" s="7" t="s">
        <v>572</v>
      </c>
      <c r="I97" s="7" t="s">
        <v>1292</v>
      </c>
      <c r="J97" s="7">
        <v>2</v>
      </c>
      <c r="K97" t="s">
        <v>111</v>
      </c>
      <c r="L97">
        <v>2</v>
      </c>
      <c r="M97" t="s">
        <v>180</v>
      </c>
      <c r="N97">
        <v>2</v>
      </c>
      <c r="O97" t="s">
        <v>240</v>
      </c>
      <c r="P97">
        <v>2</v>
      </c>
      <c r="R97" s="26" t="str">
        <f>F97&amp;I97&amp;K97&amp;M97&amp;O97</f>
        <v>北見商業竹内大翔佐藤翔中村優斗羽田野歩夢</v>
      </c>
      <c r="T97">
        <f t="shared" si="1"/>
        <v>1</v>
      </c>
    </row>
    <row r="98" spans="1:20" x14ac:dyDescent="0.15">
      <c r="A98" s="7" t="s">
        <v>1295</v>
      </c>
      <c r="B98" s="7" t="s">
        <v>929</v>
      </c>
      <c r="C98" s="18">
        <v>43609</v>
      </c>
      <c r="D98" s="7" t="s">
        <v>1267</v>
      </c>
      <c r="E98" s="7" t="s">
        <v>1543</v>
      </c>
      <c r="F98" s="8" t="s">
        <v>1438</v>
      </c>
      <c r="G98" s="7">
        <v>5476</v>
      </c>
      <c r="H98" s="7" t="s">
        <v>572</v>
      </c>
      <c r="I98" s="7" t="s">
        <v>429</v>
      </c>
      <c r="J98" s="7">
        <v>2</v>
      </c>
      <c r="K98" t="s">
        <v>1399</v>
      </c>
      <c r="L98">
        <v>2</v>
      </c>
      <c r="M98" t="s">
        <v>801</v>
      </c>
      <c r="N98">
        <v>1</v>
      </c>
      <c r="O98" t="s">
        <v>451</v>
      </c>
      <c r="P98">
        <v>3</v>
      </c>
      <c r="R98" s="26" t="str">
        <f>F98&amp;I98&amp;K98&amp;M98&amp;O98</f>
        <v>北見商業福井優月橋本朔良荒牧怜南大島菜月</v>
      </c>
      <c r="T98">
        <f t="shared" si="1"/>
        <v>1</v>
      </c>
    </row>
    <row r="99" spans="1:20" x14ac:dyDescent="0.15">
      <c r="A99" s="7" t="s">
        <v>1585</v>
      </c>
      <c r="B99" s="7" t="s">
        <v>929</v>
      </c>
      <c r="C99" s="18">
        <v>43630</v>
      </c>
      <c r="D99" s="7" t="s">
        <v>1267</v>
      </c>
      <c r="E99" s="7" t="s">
        <v>1319</v>
      </c>
      <c r="F99" s="8" t="s">
        <v>1498</v>
      </c>
      <c r="G99" s="7">
        <v>4854</v>
      </c>
      <c r="H99" s="7" t="s">
        <v>879</v>
      </c>
      <c r="I99" s="7" t="s">
        <v>1499</v>
      </c>
      <c r="J99" s="7">
        <v>3</v>
      </c>
      <c r="K99" s="7" t="s">
        <v>1305</v>
      </c>
      <c r="L99" s="7">
        <v>3</v>
      </c>
      <c r="M99" s="7" t="s">
        <v>1310</v>
      </c>
      <c r="N99" s="7">
        <v>3</v>
      </c>
      <c r="O99" s="7" t="s">
        <v>1588</v>
      </c>
      <c r="P99">
        <v>3</v>
      </c>
      <c r="R99" s="26" t="str">
        <f>F99&amp;I99&amp;K99&amp;M99&amp;O99</f>
        <v>北見小泉中亀田英雄人鈴木好生栗生遥斗川端春叶</v>
      </c>
      <c r="T99">
        <f t="shared" si="1"/>
        <v>1</v>
      </c>
    </row>
    <row r="100" spans="1:20" x14ac:dyDescent="0.15">
      <c r="A100" s="7" t="s">
        <v>1108</v>
      </c>
      <c r="B100" s="7" t="s">
        <v>929</v>
      </c>
      <c r="C100" s="18">
        <v>43597</v>
      </c>
      <c r="D100" s="7" t="s">
        <v>1267</v>
      </c>
      <c r="E100" s="7" t="s">
        <v>1319</v>
      </c>
      <c r="F100" s="8" t="s">
        <v>1498</v>
      </c>
      <c r="G100" s="7">
        <v>4828</v>
      </c>
      <c r="H100" s="7" t="s">
        <v>1281</v>
      </c>
      <c r="I100" s="7" t="s">
        <v>1311</v>
      </c>
      <c r="J100" s="7">
        <v>3</v>
      </c>
      <c r="K100" t="s">
        <v>1305</v>
      </c>
      <c r="L100">
        <v>3</v>
      </c>
      <c r="M100" t="s">
        <v>1499</v>
      </c>
      <c r="N100">
        <v>3</v>
      </c>
      <c r="O100" t="s">
        <v>1310</v>
      </c>
      <c r="P100">
        <v>3</v>
      </c>
      <c r="R100" s="26" t="str">
        <f>F100&amp;I100&amp;K100&amp;M100&amp;O100</f>
        <v>北見小泉中荒木颯葵鈴木好生亀田英雄人栗生遥斗</v>
      </c>
      <c r="T100">
        <f t="shared" si="1"/>
        <v>1</v>
      </c>
    </row>
    <row r="101" spans="1:20" x14ac:dyDescent="0.15">
      <c r="A101" s="7" t="s">
        <v>1108</v>
      </c>
      <c r="B101" s="7" t="s">
        <v>929</v>
      </c>
      <c r="C101" s="18">
        <v>43597</v>
      </c>
      <c r="D101" s="7" t="s">
        <v>1267</v>
      </c>
      <c r="E101" s="7" t="s">
        <v>1358</v>
      </c>
      <c r="F101" s="8" t="s">
        <v>1498</v>
      </c>
      <c r="G101" s="7">
        <v>5826</v>
      </c>
      <c r="H101" s="7" t="s">
        <v>1281</v>
      </c>
      <c r="I101" s="7" t="s">
        <v>1065</v>
      </c>
      <c r="J101" s="7">
        <v>2</v>
      </c>
      <c r="K101" t="s">
        <v>1408</v>
      </c>
      <c r="L101">
        <v>3</v>
      </c>
      <c r="M101" t="s">
        <v>1454</v>
      </c>
      <c r="N101">
        <v>2</v>
      </c>
      <c r="O101" t="s">
        <v>1556</v>
      </c>
      <c r="P101">
        <v>3</v>
      </c>
      <c r="R101" s="26" t="str">
        <f>F101&amp;I101&amp;K101&amp;M101&amp;O101</f>
        <v>北見小泉中池田葵坂井莉子伊奈風音片桐莉佑</v>
      </c>
      <c r="T101">
        <f t="shared" si="1"/>
        <v>1</v>
      </c>
    </row>
    <row r="102" spans="1:20" x14ac:dyDescent="0.15">
      <c r="A102" s="7" t="s">
        <v>1585</v>
      </c>
      <c r="B102" s="7" t="s">
        <v>929</v>
      </c>
      <c r="C102" s="18">
        <v>43630</v>
      </c>
      <c r="D102" s="7" t="s">
        <v>1267</v>
      </c>
      <c r="E102" s="7" t="s">
        <v>1358</v>
      </c>
      <c r="F102" s="8" t="s">
        <v>1498</v>
      </c>
      <c r="G102" s="7">
        <v>5676</v>
      </c>
      <c r="H102" s="7" t="s">
        <v>879</v>
      </c>
      <c r="I102" s="7" t="s">
        <v>1065</v>
      </c>
      <c r="J102" s="7">
        <v>2</v>
      </c>
      <c r="K102" t="s">
        <v>1317</v>
      </c>
      <c r="L102">
        <v>3</v>
      </c>
      <c r="M102" t="s">
        <v>1556</v>
      </c>
      <c r="N102">
        <v>3</v>
      </c>
      <c r="O102" t="s">
        <v>1408</v>
      </c>
      <c r="P102">
        <v>3</v>
      </c>
      <c r="Q102" s="7"/>
      <c r="R102" s="26" t="str">
        <f>F102&amp;I102&amp;K102&amp;M102&amp;O102</f>
        <v>北見小泉中池田葵大谷舞片桐莉佑坂井莉子</v>
      </c>
      <c r="T102">
        <f t="shared" si="1"/>
        <v>1</v>
      </c>
    </row>
    <row r="103" spans="1:20" x14ac:dyDescent="0.15">
      <c r="A103" s="7" t="s">
        <v>1649</v>
      </c>
      <c r="B103" s="7" t="s">
        <v>1392</v>
      </c>
      <c r="C103" s="18">
        <v>43590</v>
      </c>
      <c r="D103" s="7" t="s">
        <v>1267</v>
      </c>
      <c r="E103" s="7" t="s">
        <v>1358</v>
      </c>
      <c r="F103" s="8" t="s">
        <v>1656</v>
      </c>
      <c r="G103" s="7">
        <v>5310</v>
      </c>
      <c r="H103" s="7" t="s">
        <v>572</v>
      </c>
      <c r="I103" s="7" t="s">
        <v>1052</v>
      </c>
      <c r="J103" s="7">
        <v>3</v>
      </c>
      <c r="K103" t="s">
        <v>1057</v>
      </c>
      <c r="L103">
        <v>3</v>
      </c>
      <c r="M103" t="s">
        <v>1053</v>
      </c>
      <c r="N103">
        <v>3</v>
      </c>
      <c r="O103" t="s">
        <v>1261</v>
      </c>
      <c r="P103">
        <v>3</v>
      </c>
      <c r="R103" s="26" t="str">
        <f>F103&amp;I103&amp;K103&amp;M103&amp;O103</f>
        <v>北見常呂中A遠藤蒼依佐藤愛夕清永千穂森彩夏</v>
      </c>
      <c r="T103">
        <f t="shared" si="1"/>
        <v>1</v>
      </c>
    </row>
    <row r="104" spans="1:20" x14ac:dyDescent="0.15">
      <c r="A104" s="7" t="s">
        <v>1649</v>
      </c>
      <c r="B104" s="7" t="s">
        <v>1392</v>
      </c>
      <c r="C104" s="18">
        <v>43590</v>
      </c>
      <c r="D104" s="7" t="s">
        <v>1267</v>
      </c>
      <c r="E104" s="7" t="s">
        <v>1319</v>
      </c>
      <c r="F104" s="8" t="s">
        <v>1656</v>
      </c>
      <c r="G104" s="7">
        <v>5197</v>
      </c>
      <c r="H104" s="7" t="s">
        <v>572</v>
      </c>
      <c r="I104" s="7" t="s">
        <v>1036</v>
      </c>
      <c r="J104" s="7">
        <v>2</v>
      </c>
      <c r="K104" s="7" t="s">
        <v>1035</v>
      </c>
      <c r="L104" s="7">
        <v>2</v>
      </c>
      <c r="M104" s="7" t="s">
        <v>1393</v>
      </c>
      <c r="N104" s="7">
        <v>2</v>
      </c>
      <c r="O104" s="7" t="s">
        <v>1331</v>
      </c>
      <c r="P104">
        <v>3</v>
      </c>
      <c r="R104" s="26" t="str">
        <f>F104&amp;I104&amp;K104&amp;M104&amp;O104</f>
        <v>北見常呂中A小原拓真竹村璃玖道谷陽太尾角伊織</v>
      </c>
      <c r="T104">
        <f t="shared" si="1"/>
        <v>1</v>
      </c>
    </row>
    <row r="105" spans="1:20" x14ac:dyDescent="0.15">
      <c r="A105" s="7" t="s">
        <v>1108</v>
      </c>
      <c r="B105" s="7" t="s">
        <v>929</v>
      </c>
      <c r="C105" s="18">
        <v>43597</v>
      </c>
      <c r="D105" s="7" t="s">
        <v>1267</v>
      </c>
      <c r="E105" s="7" t="s">
        <v>1358</v>
      </c>
      <c r="F105" s="8" t="s">
        <v>1488</v>
      </c>
      <c r="G105" s="7">
        <v>5480</v>
      </c>
      <c r="H105" s="7" t="s">
        <v>1281</v>
      </c>
      <c r="I105" s="7" t="s">
        <v>1052</v>
      </c>
      <c r="J105" s="7">
        <v>3</v>
      </c>
      <c r="K105" s="7" t="s">
        <v>1057</v>
      </c>
      <c r="L105" s="7">
        <v>3</v>
      </c>
      <c r="M105" s="7" t="s">
        <v>1053</v>
      </c>
      <c r="N105" s="7">
        <v>3</v>
      </c>
      <c r="O105" s="7" t="s">
        <v>1071</v>
      </c>
      <c r="P105">
        <v>1</v>
      </c>
      <c r="R105" s="26" t="str">
        <f>F105&amp;I105&amp;K105&amp;M105&amp;O105</f>
        <v>北見常呂中遠藤蒼依佐藤愛夕清永千穂澤向美樹</v>
      </c>
      <c r="T105">
        <f t="shared" si="1"/>
        <v>1</v>
      </c>
    </row>
    <row r="106" spans="1:20" x14ac:dyDescent="0.15">
      <c r="A106" s="7" t="s">
        <v>1108</v>
      </c>
      <c r="B106" s="7" t="s">
        <v>929</v>
      </c>
      <c r="C106" s="18">
        <v>43597</v>
      </c>
      <c r="D106" s="7" t="s">
        <v>1267</v>
      </c>
      <c r="E106" s="7" t="s">
        <v>1319</v>
      </c>
      <c r="F106" s="8" t="s">
        <v>1488</v>
      </c>
      <c r="G106" s="7">
        <v>5122</v>
      </c>
      <c r="H106" s="7" t="s">
        <v>1281</v>
      </c>
      <c r="I106" s="7" t="s">
        <v>1036</v>
      </c>
      <c r="J106" s="7">
        <v>2</v>
      </c>
      <c r="K106" s="7" t="s">
        <v>1035</v>
      </c>
      <c r="L106" s="7">
        <v>2</v>
      </c>
      <c r="M106" s="7" t="s">
        <v>1393</v>
      </c>
      <c r="N106" s="7">
        <v>2</v>
      </c>
      <c r="O106" s="7" t="s">
        <v>1331</v>
      </c>
      <c r="P106">
        <v>3</v>
      </c>
      <c r="R106" s="26" t="str">
        <f>F106&amp;I106&amp;K106&amp;M106&amp;O106</f>
        <v>北見常呂中小原拓真竹村璃玖道谷陽太尾角伊織</v>
      </c>
      <c r="T106">
        <f t="shared" si="1"/>
        <v>1</v>
      </c>
    </row>
    <row r="107" spans="1:20" x14ac:dyDescent="0.15">
      <c r="A107" s="7" t="s">
        <v>1585</v>
      </c>
      <c r="B107" s="7" t="s">
        <v>929</v>
      </c>
      <c r="C107" s="18">
        <v>43631</v>
      </c>
      <c r="D107" s="7" t="s">
        <v>1267</v>
      </c>
      <c r="E107" s="7" t="s">
        <v>1358</v>
      </c>
      <c r="F107" s="8" t="s">
        <v>1488</v>
      </c>
      <c r="G107" s="7">
        <v>5256</v>
      </c>
      <c r="H107" s="7" t="s">
        <v>572</v>
      </c>
      <c r="I107" s="7" t="s">
        <v>1064</v>
      </c>
      <c r="J107" s="7">
        <v>2</v>
      </c>
      <c r="K107" t="s">
        <v>1057</v>
      </c>
      <c r="L107">
        <v>3</v>
      </c>
      <c r="M107" t="s">
        <v>1053</v>
      </c>
      <c r="N107">
        <v>3</v>
      </c>
      <c r="O107" t="s">
        <v>1261</v>
      </c>
      <c r="P107">
        <v>3</v>
      </c>
      <c r="R107" s="26" t="str">
        <f>F107&amp;I107&amp;K107&amp;M107&amp;O107</f>
        <v>北見常呂中小原萌楓佐藤愛夕清永千穂森彩夏</v>
      </c>
      <c r="T107">
        <f t="shared" si="1"/>
        <v>1</v>
      </c>
    </row>
    <row r="108" spans="1:20" x14ac:dyDescent="0.15">
      <c r="A108" s="7" t="s">
        <v>1585</v>
      </c>
      <c r="B108" s="7" t="s">
        <v>929</v>
      </c>
      <c r="C108" s="18">
        <v>43630</v>
      </c>
      <c r="D108" s="7" t="s">
        <v>1267</v>
      </c>
      <c r="E108" s="7" t="s">
        <v>1319</v>
      </c>
      <c r="F108" s="8" t="s">
        <v>1488</v>
      </c>
      <c r="G108" s="7">
        <v>4969</v>
      </c>
      <c r="H108" s="7" t="s">
        <v>879</v>
      </c>
      <c r="I108" s="7" t="s">
        <v>981</v>
      </c>
      <c r="J108" s="7">
        <v>2</v>
      </c>
      <c r="K108" s="7" t="s">
        <v>1035</v>
      </c>
      <c r="L108" s="7">
        <v>2</v>
      </c>
      <c r="M108" s="7" t="s">
        <v>1393</v>
      </c>
      <c r="N108" s="7">
        <v>2</v>
      </c>
      <c r="O108" s="7" t="s">
        <v>1331</v>
      </c>
      <c r="P108">
        <v>3</v>
      </c>
      <c r="R108" s="26" t="str">
        <f>F108&amp;I108&amp;K108&amp;M108&amp;O108</f>
        <v>北見常呂中中原太亜竹村璃玖道谷陽太尾角伊織</v>
      </c>
      <c r="T108">
        <f t="shared" si="1"/>
        <v>1</v>
      </c>
    </row>
    <row r="109" spans="1:20" x14ac:dyDescent="0.15">
      <c r="A109" s="7" t="s">
        <v>1585</v>
      </c>
      <c r="B109" s="7" t="s">
        <v>929</v>
      </c>
      <c r="C109" s="18">
        <v>43630</v>
      </c>
      <c r="D109" s="7" t="s">
        <v>1267</v>
      </c>
      <c r="E109" s="7" t="s">
        <v>1358</v>
      </c>
      <c r="F109" s="8" t="s">
        <v>1590</v>
      </c>
      <c r="G109" s="7">
        <v>5991</v>
      </c>
      <c r="H109" s="7" t="s">
        <v>879</v>
      </c>
      <c r="I109" s="7" t="s">
        <v>1612</v>
      </c>
      <c r="J109" s="7">
        <v>1</v>
      </c>
      <c r="K109" s="7" t="s">
        <v>1613</v>
      </c>
      <c r="L109" s="7">
        <v>1</v>
      </c>
      <c r="M109" s="7" t="s">
        <v>1614</v>
      </c>
      <c r="N109" s="7">
        <v>2</v>
      </c>
      <c r="O109" s="7" t="s">
        <v>1615</v>
      </c>
      <c r="P109">
        <v>2</v>
      </c>
      <c r="R109" s="26" t="str">
        <f>F109&amp;I109&amp;K109&amp;M109&amp;O109</f>
        <v>北見東陵中角みちる鈴木沙也加廣澤優々花髙木千陽</v>
      </c>
      <c r="T109">
        <f t="shared" si="1"/>
        <v>1</v>
      </c>
    </row>
    <row r="110" spans="1:20" x14ac:dyDescent="0.15">
      <c r="A110" s="7" t="s">
        <v>1585</v>
      </c>
      <c r="B110" s="7" t="s">
        <v>929</v>
      </c>
      <c r="C110" s="18">
        <v>43630</v>
      </c>
      <c r="D110" s="7" t="s">
        <v>1267</v>
      </c>
      <c r="E110" s="7" t="s">
        <v>1319</v>
      </c>
      <c r="F110" s="8" t="s">
        <v>1590</v>
      </c>
      <c r="G110" s="7">
        <v>5423</v>
      </c>
      <c r="H110" s="7" t="s">
        <v>879</v>
      </c>
      <c r="I110" s="7" t="s">
        <v>1591</v>
      </c>
      <c r="J110" s="7">
        <v>2</v>
      </c>
      <c r="K110" t="s">
        <v>1592</v>
      </c>
      <c r="L110">
        <v>2</v>
      </c>
      <c r="M110" t="s">
        <v>1346</v>
      </c>
      <c r="N110">
        <v>1</v>
      </c>
      <c r="O110" t="s">
        <v>1593</v>
      </c>
      <c r="P110">
        <v>2</v>
      </c>
      <c r="R110" s="26" t="str">
        <f>F110&amp;I110&amp;K110&amp;M110&amp;O110</f>
        <v>北見東陵中杉澤快流上伊澤渉酒井柊優倉本静鬼</v>
      </c>
      <c r="T110">
        <f t="shared" si="1"/>
        <v>1</v>
      </c>
    </row>
    <row r="111" spans="1:20" x14ac:dyDescent="0.15">
      <c r="A111" s="7" t="s">
        <v>1585</v>
      </c>
      <c r="B111" s="7" t="s">
        <v>929</v>
      </c>
      <c r="C111" s="18">
        <v>43631</v>
      </c>
      <c r="D111" s="7" t="s">
        <v>1267</v>
      </c>
      <c r="E111" s="7" t="s">
        <v>1358</v>
      </c>
      <c r="F111" s="8" t="s">
        <v>1491</v>
      </c>
      <c r="G111" s="7">
        <v>5528</v>
      </c>
      <c r="H111" s="7" t="s">
        <v>572</v>
      </c>
      <c r="I111" s="7" t="s">
        <v>1413</v>
      </c>
      <c r="J111" s="7">
        <v>3</v>
      </c>
      <c r="K111" t="s">
        <v>1316</v>
      </c>
      <c r="L111">
        <v>2</v>
      </c>
      <c r="M111" t="s">
        <v>1414</v>
      </c>
      <c r="N111">
        <v>3</v>
      </c>
      <c r="O111" t="s">
        <v>478</v>
      </c>
      <c r="P111">
        <v>3</v>
      </c>
      <c r="R111" s="26" t="str">
        <f>F111&amp;I111&amp;K111&amp;M111&amp;O111</f>
        <v>北見南中伊藤来美佐伯涼子吉田萌花井上美希</v>
      </c>
      <c r="T111">
        <f t="shared" si="1"/>
        <v>1</v>
      </c>
    </row>
    <row r="112" spans="1:20" x14ac:dyDescent="0.15">
      <c r="A112" s="7" t="s">
        <v>1585</v>
      </c>
      <c r="B112" s="7" t="s">
        <v>929</v>
      </c>
      <c r="C112" s="18">
        <v>43630</v>
      </c>
      <c r="D112" s="7" t="s">
        <v>1267</v>
      </c>
      <c r="E112" s="7" t="s">
        <v>1319</v>
      </c>
      <c r="F112" s="8" t="s">
        <v>1491</v>
      </c>
      <c r="G112" s="7">
        <v>4815</v>
      </c>
      <c r="H112" s="7" t="s">
        <v>879</v>
      </c>
      <c r="I112" s="7" t="s">
        <v>1436</v>
      </c>
      <c r="J112" s="7">
        <v>2</v>
      </c>
      <c r="K112" s="7" t="s">
        <v>1492</v>
      </c>
      <c r="L112">
        <v>2</v>
      </c>
      <c r="M112" t="s">
        <v>1304</v>
      </c>
      <c r="N112">
        <v>3</v>
      </c>
      <c r="O112" t="s">
        <v>1303</v>
      </c>
      <c r="P112">
        <v>3</v>
      </c>
      <c r="Q112" s="7"/>
      <c r="R112" s="26" t="str">
        <f>F112&amp;I112&amp;K112&amp;M112&amp;O112</f>
        <v>北見南中石崎虎太郎山内悠生菊地遥粋髙橋李央</v>
      </c>
      <c r="T112">
        <f t="shared" si="1"/>
        <v>1</v>
      </c>
    </row>
    <row r="113" spans="1:20" x14ac:dyDescent="0.15">
      <c r="A113" s="7" t="s">
        <v>1649</v>
      </c>
      <c r="B113" s="7" t="s">
        <v>1392</v>
      </c>
      <c r="C113" s="18">
        <v>43590</v>
      </c>
      <c r="D113" s="7" t="s">
        <v>1267</v>
      </c>
      <c r="E113" s="7" t="s">
        <v>1543</v>
      </c>
      <c r="F113" s="8" t="s">
        <v>1660</v>
      </c>
      <c r="G113" s="7">
        <v>5325</v>
      </c>
      <c r="H113" s="7" t="s">
        <v>572</v>
      </c>
      <c r="I113" s="7" t="s">
        <v>416</v>
      </c>
      <c r="J113" s="7">
        <v>2</v>
      </c>
      <c r="K113" s="7" t="s">
        <v>410</v>
      </c>
      <c r="L113" s="7">
        <v>3</v>
      </c>
      <c r="M113" s="7" t="s">
        <v>430</v>
      </c>
      <c r="N113" s="7">
        <v>2</v>
      </c>
      <c r="O113" s="7" t="s">
        <v>844</v>
      </c>
      <c r="P113">
        <v>3</v>
      </c>
      <c r="R113" s="26" t="str">
        <f>F113&amp;I113&amp;K113&amp;M113&amp;O113</f>
        <v>北見柏陽高A髙橋菜摘大谷真央沼田那奈未杉本晴香</v>
      </c>
      <c r="T113">
        <f t="shared" si="1"/>
        <v>1</v>
      </c>
    </row>
    <row r="114" spans="1:20" x14ac:dyDescent="0.15">
      <c r="A114" s="22" t="s">
        <v>1108</v>
      </c>
      <c r="B114" s="22" t="s">
        <v>929</v>
      </c>
      <c r="C114" s="23">
        <v>43596</v>
      </c>
      <c r="D114" s="22" t="s">
        <v>1267</v>
      </c>
      <c r="E114" s="22" t="s">
        <v>1455</v>
      </c>
      <c r="F114" s="24" t="s">
        <v>1456</v>
      </c>
      <c r="G114" s="22">
        <v>4749</v>
      </c>
      <c r="H114" s="22" t="s">
        <v>1281</v>
      </c>
      <c r="I114" s="22" t="s">
        <v>655</v>
      </c>
      <c r="J114" s="22">
        <v>3</v>
      </c>
      <c r="K114" s="22" t="s">
        <v>147</v>
      </c>
      <c r="L114" s="22">
        <v>3</v>
      </c>
      <c r="M114" s="22" t="s">
        <v>86</v>
      </c>
      <c r="N114" s="22">
        <v>2</v>
      </c>
      <c r="O114" s="22" t="s">
        <v>634</v>
      </c>
      <c r="P114" s="25">
        <v>3</v>
      </c>
      <c r="R114" s="26" t="str">
        <f>F114&amp;I114&amp;K114&amp;M114&amp;O114</f>
        <v>北見柏陽高佐藤亘堂藤魁人山本祐太沼田陵佑</v>
      </c>
      <c r="T114">
        <f t="shared" si="1"/>
        <v>1</v>
      </c>
    </row>
    <row r="115" spans="1:20" x14ac:dyDescent="0.15">
      <c r="A115" s="7" t="s">
        <v>1108</v>
      </c>
      <c r="B115" s="7" t="s">
        <v>929</v>
      </c>
      <c r="C115" s="18">
        <v>43596</v>
      </c>
      <c r="D115" s="7" t="s">
        <v>1267</v>
      </c>
      <c r="E115" s="7" t="s">
        <v>1543</v>
      </c>
      <c r="F115" s="8" t="s">
        <v>1456</v>
      </c>
      <c r="G115" s="7">
        <v>5434</v>
      </c>
      <c r="H115" s="7" t="s">
        <v>572</v>
      </c>
      <c r="I115" s="7" t="s">
        <v>416</v>
      </c>
      <c r="J115" s="7">
        <v>2</v>
      </c>
      <c r="K115" t="s">
        <v>410</v>
      </c>
      <c r="L115">
        <v>3</v>
      </c>
      <c r="M115" t="s">
        <v>430</v>
      </c>
      <c r="N115">
        <v>2</v>
      </c>
      <c r="O115" t="s">
        <v>844</v>
      </c>
      <c r="P115">
        <v>3</v>
      </c>
      <c r="Q115" s="7"/>
      <c r="R115" s="26" t="str">
        <f>F115&amp;I115&amp;K115&amp;M115&amp;O115</f>
        <v>北見柏陽高髙橋菜摘大谷真央沼田那奈未杉本晴香</v>
      </c>
      <c r="T115">
        <f t="shared" si="1"/>
        <v>1</v>
      </c>
    </row>
    <row r="116" spans="1:20" x14ac:dyDescent="0.15">
      <c r="A116" s="7" t="s">
        <v>1295</v>
      </c>
      <c r="B116" s="7" t="s">
        <v>929</v>
      </c>
      <c r="C116" s="18">
        <v>43608</v>
      </c>
      <c r="D116" s="7" t="s">
        <v>1267</v>
      </c>
      <c r="E116" s="7" t="s">
        <v>1455</v>
      </c>
      <c r="F116" s="8" t="s">
        <v>1643</v>
      </c>
      <c r="G116" s="7">
        <v>4421</v>
      </c>
      <c r="H116" s="7" t="s">
        <v>879</v>
      </c>
      <c r="I116" s="7" t="s">
        <v>655</v>
      </c>
      <c r="J116" s="7">
        <v>3</v>
      </c>
      <c r="K116" t="s">
        <v>147</v>
      </c>
      <c r="L116">
        <v>3</v>
      </c>
      <c r="M116" t="s">
        <v>86</v>
      </c>
      <c r="N116">
        <v>2</v>
      </c>
      <c r="O116" t="s">
        <v>634</v>
      </c>
      <c r="P116">
        <v>3</v>
      </c>
      <c r="R116" s="26" t="str">
        <f>F116&amp;I116&amp;K116&amp;M116&amp;O116</f>
        <v>北見柏陽佐藤亘堂藤魁人山本祐太沼田陵佑</v>
      </c>
      <c r="T116">
        <f t="shared" si="1"/>
        <v>1</v>
      </c>
    </row>
    <row r="117" spans="1:20" x14ac:dyDescent="0.15">
      <c r="A117" s="7" t="s">
        <v>1295</v>
      </c>
      <c r="B117" s="7" t="s">
        <v>929</v>
      </c>
      <c r="C117" s="18">
        <v>43609</v>
      </c>
      <c r="D117" s="7" t="s">
        <v>1267</v>
      </c>
      <c r="E117" s="7" t="s">
        <v>1455</v>
      </c>
      <c r="F117" s="8" t="s">
        <v>1643</v>
      </c>
      <c r="G117" s="7">
        <v>4457</v>
      </c>
      <c r="H117" s="7" t="s">
        <v>572</v>
      </c>
      <c r="I117" s="7" t="s">
        <v>655</v>
      </c>
      <c r="J117" s="7">
        <v>3</v>
      </c>
      <c r="K117" t="s">
        <v>147</v>
      </c>
      <c r="L117">
        <v>3</v>
      </c>
      <c r="M117" t="s">
        <v>182</v>
      </c>
      <c r="N117">
        <v>2</v>
      </c>
      <c r="O117" t="s">
        <v>634</v>
      </c>
      <c r="P117">
        <v>3</v>
      </c>
      <c r="R117" s="26" t="str">
        <f>F117&amp;I117&amp;K117&amp;M117&amp;O117</f>
        <v>北見柏陽佐藤亘堂藤魁人鈴木悠斗沼田陵佑</v>
      </c>
      <c r="T117">
        <f t="shared" si="1"/>
        <v>1</v>
      </c>
    </row>
    <row r="118" spans="1:20" x14ac:dyDescent="0.15">
      <c r="A118" s="7" t="s">
        <v>1295</v>
      </c>
      <c r="B118" s="7" t="s">
        <v>929</v>
      </c>
      <c r="C118" s="18">
        <v>43610</v>
      </c>
      <c r="D118" s="7" t="s">
        <v>1274</v>
      </c>
      <c r="E118" s="7" t="s">
        <v>1543</v>
      </c>
      <c r="F118" s="8" t="s">
        <v>1643</v>
      </c>
      <c r="G118" s="7">
        <v>41911</v>
      </c>
      <c r="H118" s="7" t="s">
        <v>572</v>
      </c>
      <c r="I118" s="7" t="s">
        <v>410</v>
      </c>
      <c r="J118" s="7">
        <v>3</v>
      </c>
      <c r="K118" t="s">
        <v>552</v>
      </c>
      <c r="L118">
        <v>3</v>
      </c>
      <c r="M118" t="s">
        <v>1451</v>
      </c>
      <c r="N118">
        <v>2</v>
      </c>
      <c r="O118" t="s">
        <v>844</v>
      </c>
      <c r="P118">
        <v>3</v>
      </c>
      <c r="R118" s="26" t="str">
        <f>F118&amp;I118&amp;K118&amp;M118&amp;O118</f>
        <v>北見柏陽大谷真央西村若葉石田美凪杉本晴香</v>
      </c>
      <c r="T118">
        <f t="shared" si="1"/>
        <v>1</v>
      </c>
    </row>
    <row r="119" spans="1:20" x14ac:dyDescent="0.15">
      <c r="A119" s="7" t="s">
        <v>1295</v>
      </c>
      <c r="B119" s="7" t="s">
        <v>929</v>
      </c>
      <c r="C119" s="18">
        <v>43610</v>
      </c>
      <c r="D119" s="7" t="s">
        <v>1274</v>
      </c>
      <c r="E119" s="7" t="s">
        <v>1455</v>
      </c>
      <c r="F119" s="8" t="s">
        <v>1643</v>
      </c>
      <c r="G119" s="7">
        <v>32976</v>
      </c>
      <c r="H119" s="7" t="s">
        <v>572</v>
      </c>
      <c r="I119" s="7" t="s">
        <v>147</v>
      </c>
      <c r="J119" s="7">
        <v>3</v>
      </c>
      <c r="K119" t="s">
        <v>93</v>
      </c>
      <c r="L119">
        <v>3</v>
      </c>
      <c r="M119" t="s">
        <v>86</v>
      </c>
      <c r="N119">
        <v>2</v>
      </c>
      <c r="O119" t="s">
        <v>319</v>
      </c>
      <c r="P119">
        <v>3</v>
      </c>
      <c r="R119" s="26" t="str">
        <f>F119&amp;I119&amp;K119&amp;M119&amp;O119</f>
        <v>北見柏陽堂藤魁人吉田一徹山本祐太平吹鷹也</v>
      </c>
      <c r="T119">
        <f t="shared" si="1"/>
        <v>1</v>
      </c>
    </row>
    <row r="120" spans="1:20" x14ac:dyDescent="0.15">
      <c r="A120" s="7" t="s">
        <v>1295</v>
      </c>
      <c r="B120" s="7" t="s">
        <v>929</v>
      </c>
      <c r="C120" s="18">
        <v>43609</v>
      </c>
      <c r="D120" s="7" t="s">
        <v>1267</v>
      </c>
      <c r="E120" s="7" t="s">
        <v>1543</v>
      </c>
      <c r="F120" s="8" t="s">
        <v>1643</v>
      </c>
      <c r="G120" s="7">
        <v>5216</v>
      </c>
      <c r="H120" s="7" t="s">
        <v>572</v>
      </c>
      <c r="I120" s="7" t="s">
        <v>416</v>
      </c>
      <c r="J120" s="7">
        <v>2</v>
      </c>
      <c r="K120" s="7" t="s">
        <v>410</v>
      </c>
      <c r="L120" s="7">
        <v>3</v>
      </c>
      <c r="M120" s="7" t="s">
        <v>430</v>
      </c>
      <c r="N120" s="7">
        <v>2</v>
      </c>
      <c r="O120" s="7" t="s">
        <v>844</v>
      </c>
      <c r="P120">
        <v>3</v>
      </c>
      <c r="R120" s="26" t="str">
        <f>F120&amp;I120&amp;K120&amp;M120&amp;O120</f>
        <v>北見柏陽髙橋菜摘大谷真央沼田那奈未杉本晴香</v>
      </c>
      <c r="T120">
        <f t="shared" si="1"/>
        <v>1</v>
      </c>
    </row>
    <row r="121" spans="1:20" x14ac:dyDescent="0.15">
      <c r="A121" s="7" t="s">
        <v>1108</v>
      </c>
      <c r="B121" s="7" t="s">
        <v>929</v>
      </c>
      <c r="C121" s="18">
        <v>43597</v>
      </c>
      <c r="D121" s="7" t="s">
        <v>1267</v>
      </c>
      <c r="E121" s="7" t="s">
        <v>1319</v>
      </c>
      <c r="F121" s="8" t="s">
        <v>1484</v>
      </c>
      <c r="G121" s="7">
        <v>5207</v>
      </c>
      <c r="H121" s="7" t="s">
        <v>1281</v>
      </c>
      <c r="I121" s="7" t="s">
        <v>1401</v>
      </c>
      <c r="J121" s="7">
        <v>2</v>
      </c>
      <c r="K121" s="7" t="s">
        <v>1403</v>
      </c>
      <c r="L121" s="7">
        <v>2</v>
      </c>
      <c r="M121" s="7" t="s">
        <v>1402</v>
      </c>
      <c r="N121" s="7">
        <v>2</v>
      </c>
      <c r="O121" s="7" t="s">
        <v>1452</v>
      </c>
      <c r="P121">
        <v>2</v>
      </c>
      <c r="R121" s="26" t="str">
        <f>F121&amp;I121&amp;K121&amp;M121&amp;O121</f>
        <v>北見北光中B鷲尾征森駿輝西村海斗遠藤潤人</v>
      </c>
      <c r="T121">
        <f t="shared" si="1"/>
        <v>1</v>
      </c>
    </row>
    <row r="122" spans="1:20" x14ac:dyDescent="0.15">
      <c r="A122" s="7" t="s">
        <v>1585</v>
      </c>
      <c r="B122" s="7" t="s">
        <v>929</v>
      </c>
      <c r="C122" s="18">
        <v>43630</v>
      </c>
      <c r="D122" s="7" t="s">
        <v>1267</v>
      </c>
      <c r="E122" s="7" t="s">
        <v>1319</v>
      </c>
      <c r="F122" s="8" t="s">
        <v>1560</v>
      </c>
      <c r="G122" s="7">
        <v>4721</v>
      </c>
      <c r="H122" s="7" t="s">
        <v>879</v>
      </c>
      <c r="I122" s="7" t="s">
        <v>1323</v>
      </c>
      <c r="J122" s="7">
        <v>3</v>
      </c>
      <c r="K122" s="7" t="s">
        <v>1325</v>
      </c>
      <c r="L122" s="7">
        <v>3</v>
      </c>
      <c r="M122" s="7" t="s">
        <v>1324</v>
      </c>
      <c r="N122" s="7">
        <v>3</v>
      </c>
      <c r="O122" s="7" t="s">
        <v>1326</v>
      </c>
      <c r="P122">
        <v>3</v>
      </c>
      <c r="R122" s="26" t="str">
        <f>F122&amp;I122&amp;K122&amp;M122&amp;O122</f>
        <v>北見北光中月嶋永遠小林蒼汰山田蒼唯服部拓美</v>
      </c>
      <c r="T122">
        <f t="shared" si="1"/>
        <v>1</v>
      </c>
    </row>
    <row r="123" spans="1:20" x14ac:dyDescent="0.15">
      <c r="A123" s="7" t="s">
        <v>1108</v>
      </c>
      <c r="B123" s="7" t="s">
        <v>929</v>
      </c>
      <c r="C123" s="18">
        <v>43597</v>
      </c>
      <c r="D123" s="7" t="s">
        <v>1267</v>
      </c>
      <c r="E123" s="7" t="s">
        <v>1358</v>
      </c>
      <c r="F123" s="8" t="s">
        <v>1560</v>
      </c>
      <c r="G123" s="7">
        <v>5621</v>
      </c>
      <c r="H123" s="7" t="s">
        <v>1281</v>
      </c>
      <c r="I123" s="7" t="s">
        <v>1395</v>
      </c>
      <c r="J123" s="7">
        <v>3</v>
      </c>
      <c r="K123" s="7" t="s">
        <v>1363</v>
      </c>
      <c r="L123" s="7">
        <v>3</v>
      </c>
      <c r="M123" s="7" t="s">
        <v>1362</v>
      </c>
      <c r="N123" s="7">
        <v>3</v>
      </c>
      <c r="O123" s="7" t="s">
        <v>1361</v>
      </c>
      <c r="P123">
        <v>3</v>
      </c>
      <c r="R123" s="26" t="str">
        <f>F123&amp;I123&amp;K123&amp;M123&amp;O123</f>
        <v>北見北光中髙田沙七森居和希髙木杏華多田麻菜花</v>
      </c>
      <c r="T123">
        <f t="shared" si="1"/>
        <v>1</v>
      </c>
    </row>
    <row r="124" spans="1:20" x14ac:dyDescent="0.15">
      <c r="A124" s="7" t="s">
        <v>1108</v>
      </c>
      <c r="B124" s="7" t="s">
        <v>929</v>
      </c>
      <c r="C124" s="18">
        <v>43597</v>
      </c>
      <c r="D124" s="7" t="s">
        <v>1267</v>
      </c>
      <c r="E124" s="7" t="s">
        <v>1319</v>
      </c>
      <c r="F124" s="8" t="s">
        <v>1485</v>
      </c>
      <c r="G124" s="7">
        <v>5096</v>
      </c>
      <c r="H124" s="7" t="s">
        <v>1281</v>
      </c>
      <c r="I124" s="7" t="s">
        <v>1404</v>
      </c>
      <c r="J124" s="7">
        <v>2</v>
      </c>
      <c r="K124" s="7" t="s">
        <v>1034</v>
      </c>
      <c r="L124">
        <v>3</v>
      </c>
      <c r="M124" t="s">
        <v>1441</v>
      </c>
      <c r="N124">
        <v>2</v>
      </c>
      <c r="O124" t="s">
        <v>1312</v>
      </c>
      <c r="P124">
        <v>3</v>
      </c>
      <c r="Q124" s="7"/>
      <c r="R124" s="26" t="str">
        <f>F124&amp;I124&amp;K124&amp;M124&amp;O124</f>
        <v>北見北中須藤晴人西迫篤志楯身優内藤烈</v>
      </c>
      <c r="T124">
        <f t="shared" si="1"/>
        <v>1</v>
      </c>
    </row>
    <row r="125" spans="1:20" x14ac:dyDescent="0.15">
      <c r="A125" s="7" t="s">
        <v>1585</v>
      </c>
      <c r="B125" s="7" t="s">
        <v>929</v>
      </c>
      <c r="C125" s="18">
        <v>43630</v>
      </c>
      <c r="D125" s="7" t="s">
        <v>1267</v>
      </c>
      <c r="E125" s="7" t="s">
        <v>1358</v>
      </c>
      <c r="F125" s="8" t="s">
        <v>1485</v>
      </c>
      <c r="G125" s="7">
        <v>5595</v>
      </c>
      <c r="H125" s="7" t="s">
        <v>879</v>
      </c>
      <c r="I125" s="7" t="s">
        <v>1446</v>
      </c>
      <c r="J125" s="7">
        <v>2</v>
      </c>
      <c r="K125" t="s">
        <v>470</v>
      </c>
      <c r="L125">
        <v>3</v>
      </c>
      <c r="M125" t="s">
        <v>1396</v>
      </c>
      <c r="N125">
        <v>2</v>
      </c>
      <c r="O125" t="s">
        <v>1397</v>
      </c>
      <c r="P125">
        <v>2</v>
      </c>
      <c r="R125" s="26" t="str">
        <f>F125&amp;I125&amp;K125&amp;M125&amp;O125</f>
        <v>北見北中八木沼歩花北野眞帆笠原優来矢吹天音</v>
      </c>
      <c r="T125">
        <f t="shared" si="1"/>
        <v>1</v>
      </c>
    </row>
    <row r="126" spans="1:20" x14ac:dyDescent="0.15">
      <c r="A126" s="7" t="s">
        <v>1585</v>
      </c>
      <c r="B126" s="7" t="s">
        <v>929</v>
      </c>
      <c r="C126" s="18">
        <v>43631</v>
      </c>
      <c r="D126" s="7" t="s">
        <v>1267</v>
      </c>
      <c r="E126" s="7" t="s">
        <v>1358</v>
      </c>
      <c r="F126" s="8" t="s">
        <v>1485</v>
      </c>
      <c r="G126" s="7">
        <v>5929</v>
      </c>
      <c r="H126" s="7" t="s">
        <v>572</v>
      </c>
      <c r="I126" s="7" t="s">
        <v>1616</v>
      </c>
      <c r="J126" s="7">
        <v>1</v>
      </c>
      <c r="K126" t="s">
        <v>1396</v>
      </c>
      <c r="L126">
        <v>2</v>
      </c>
      <c r="M126" t="s">
        <v>1446</v>
      </c>
      <c r="N126">
        <v>2</v>
      </c>
      <c r="O126" t="s">
        <v>1397</v>
      </c>
      <c r="P126">
        <v>2</v>
      </c>
      <c r="R126" s="26" t="str">
        <f>F126&amp;I126&amp;K126&amp;M126&amp;O126</f>
        <v>北見北中野村柚果笠原優来八木沼歩花矢吹天音</v>
      </c>
      <c r="T126">
        <f t="shared" si="1"/>
        <v>1</v>
      </c>
    </row>
    <row r="127" spans="1:20" x14ac:dyDescent="0.15">
      <c r="A127" s="7" t="s">
        <v>1649</v>
      </c>
      <c r="B127" s="7" t="s">
        <v>1392</v>
      </c>
      <c r="C127" s="18">
        <v>43590</v>
      </c>
      <c r="D127" t="s">
        <v>1267</v>
      </c>
      <c r="E127" t="s">
        <v>1455</v>
      </c>
      <c r="F127" s="8" t="s">
        <v>1652</v>
      </c>
      <c r="G127">
        <v>4476</v>
      </c>
      <c r="H127" t="s">
        <v>572</v>
      </c>
      <c r="I127" s="7" t="s">
        <v>1137</v>
      </c>
      <c r="J127" s="7">
        <v>2</v>
      </c>
      <c r="K127" t="s">
        <v>122</v>
      </c>
      <c r="L127">
        <v>2</v>
      </c>
      <c r="M127" t="s">
        <v>137</v>
      </c>
      <c r="N127">
        <v>2</v>
      </c>
      <c r="O127" t="s">
        <v>89</v>
      </c>
      <c r="P127">
        <v>2</v>
      </c>
      <c r="R127" s="26" t="str">
        <f>F127&amp;I127&amp;K127&amp;M127&amp;O127</f>
        <v>北見北斗高A轉石蓮水口雄太斎藤優我髙橋悠希</v>
      </c>
      <c r="T127">
        <f t="shared" si="1"/>
        <v>1</v>
      </c>
    </row>
    <row r="128" spans="1:20" x14ac:dyDescent="0.15">
      <c r="A128" s="7" t="s">
        <v>1108</v>
      </c>
      <c r="B128" s="7" t="s">
        <v>929</v>
      </c>
      <c r="C128" s="18">
        <v>43597</v>
      </c>
      <c r="D128" s="7" t="s">
        <v>1274</v>
      </c>
      <c r="E128" s="7" t="s">
        <v>1543</v>
      </c>
      <c r="F128" s="8" t="s">
        <v>1471</v>
      </c>
      <c r="G128" s="7">
        <v>42777</v>
      </c>
      <c r="H128" s="7" t="s">
        <v>572</v>
      </c>
      <c r="I128" s="7" t="s">
        <v>1546</v>
      </c>
      <c r="J128" s="7">
        <v>2</v>
      </c>
      <c r="K128" s="7" t="s">
        <v>813</v>
      </c>
      <c r="L128" s="7">
        <v>3</v>
      </c>
      <c r="M128" s="7" t="s">
        <v>1547</v>
      </c>
      <c r="N128" s="7">
        <v>2</v>
      </c>
      <c r="O128" s="7" t="s">
        <v>1302</v>
      </c>
      <c r="P128">
        <v>3</v>
      </c>
      <c r="R128" s="26" t="str">
        <f>F128&amp;I128&amp;K128&amp;M128&amp;O128</f>
        <v>北見北斗高合田未夢佐々木玲緒池谷菜摘子浅川愛菜</v>
      </c>
      <c r="T128">
        <f t="shared" si="1"/>
        <v>1</v>
      </c>
    </row>
    <row r="129" spans="1:20" x14ac:dyDescent="0.15">
      <c r="A129" s="7" t="s">
        <v>1108</v>
      </c>
      <c r="B129" s="7" t="s">
        <v>929</v>
      </c>
      <c r="C129" s="18">
        <v>43596</v>
      </c>
      <c r="D129" s="7" t="s">
        <v>1267</v>
      </c>
      <c r="E129" s="7" t="s">
        <v>1543</v>
      </c>
      <c r="F129" s="8" t="s">
        <v>1471</v>
      </c>
      <c r="G129" s="7">
        <v>5593</v>
      </c>
      <c r="H129" s="7" t="s">
        <v>572</v>
      </c>
      <c r="I129" s="7" t="s">
        <v>1546</v>
      </c>
      <c r="J129" s="7">
        <v>2</v>
      </c>
      <c r="K129" t="s">
        <v>1302</v>
      </c>
      <c r="L129">
        <v>3</v>
      </c>
      <c r="M129" t="s">
        <v>1547</v>
      </c>
      <c r="N129">
        <v>2</v>
      </c>
      <c r="O129" t="s">
        <v>773</v>
      </c>
      <c r="P129">
        <v>1</v>
      </c>
      <c r="R129" s="26" t="str">
        <f>F129&amp;I129&amp;K129&amp;M129&amp;O129</f>
        <v>北見北斗高合田未夢浅川愛菜池谷菜摘子木村遥奈</v>
      </c>
      <c r="T129">
        <f t="shared" si="1"/>
        <v>1</v>
      </c>
    </row>
    <row r="130" spans="1:20" x14ac:dyDescent="0.15">
      <c r="A130" s="7" t="s">
        <v>1108</v>
      </c>
      <c r="B130" s="7" t="s">
        <v>929</v>
      </c>
      <c r="C130" s="18">
        <v>43597</v>
      </c>
      <c r="D130" s="7" t="s">
        <v>1274</v>
      </c>
      <c r="E130" s="7" t="s">
        <v>1455</v>
      </c>
      <c r="F130" s="8" t="s">
        <v>1471</v>
      </c>
      <c r="G130" s="7">
        <v>33805</v>
      </c>
      <c r="H130" s="7" t="s">
        <v>572</v>
      </c>
      <c r="I130" s="7" t="s">
        <v>139</v>
      </c>
      <c r="J130" s="7">
        <v>2</v>
      </c>
      <c r="K130" s="7" t="s">
        <v>122</v>
      </c>
      <c r="L130">
        <v>2</v>
      </c>
      <c r="M130" t="s">
        <v>1298</v>
      </c>
      <c r="N130">
        <v>3</v>
      </c>
      <c r="O130" t="s">
        <v>91</v>
      </c>
      <c r="P130">
        <v>2</v>
      </c>
      <c r="R130" s="26" t="str">
        <f>F130&amp;I130&amp;K130&amp;M130&amp;O130</f>
        <v>北見北斗高小野晋水口雄太千葉航森山陸</v>
      </c>
      <c r="T130">
        <f t="shared" si="1"/>
        <v>1</v>
      </c>
    </row>
    <row r="131" spans="1:20" x14ac:dyDescent="0.15">
      <c r="A131" s="7" t="s">
        <v>1295</v>
      </c>
      <c r="B131" s="7" t="s">
        <v>929</v>
      </c>
      <c r="C131" s="18">
        <v>43610</v>
      </c>
      <c r="D131" s="7" t="s">
        <v>1274</v>
      </c>
      <c r="E131" s="7" t="s">
        <v>1543</v>
      </c>
      <c r="F131" s="8" t="s">
        <v>1644</v>
      </c>
      <c r="G131" s="7">
        <v>42505</v>
      </c>
      <c r="H131" s="7" t="s">
        <v>572</v>
      </c>
      <c r="I131" s="7" t="s">
        <v>1546</v>
      </c>
      <c r="J131" s="7">
        <v>2</v>
      </c>
      <c r="K131" s="7" t="s">
        <v>813</v>
      </c>
      <c r="L131" s="7">
        <v>3</v>
      </c>
      <c r="M131" s="7" t="s">
        <v>1547</v>
      </c>
      <c r="N131" s="7">
        <v>2</v>
      </c>
      <c r="O131" s="7" t="s">
        <v>1302</v>
      </c>
      <c r="P131">
        <v>3</v>
      </c>
      <c r="R131" s="26" t="str">
        <f>F131&amp;I131&amp;K131&amp;M131&amp;O131</f>
        <v>北見北斗合田未夢佐々木玲緒池谷菜摘子浅川愛菜</v>
      </c>
      <c r="T131">
        <f t="shared" si="1"/>
        <v>1</v>
      </c>
    </row>
    <row r="132" spans="1:20" x14ac:dyDescent="0.15">
      <c r="A132" s="7" t="s">
        <v>1295</v>
      </c>
      <c r="B132" s="7" t="s">
        <v>929</v>
      </c>
      <c r="C132" s="18">
        <v>43609</v>
      </c>
      <c r="D132" s="7" t="s">
        <v>1267</v>
      </c>
      <c r="E132" s="7" t="s">
        <v>1543</v>
      </c>
      <c r="F132" s="8" t="s">
        <v>1644</v>
      </c>
      <c r="G132" s="7">
        <v>5441</v>
      </c>
      <c r="H132" s="7" t="s">
        <v>572</v>
      </c>
      <c r="I132" s="7" t="s">
        <v>1546</v>
      </c>
      <c r="J132" s="7">
        <v>2</v>
      </c>
      <c r="K132" t="s">
        <v>1302</v>
      </c>
      <c r="L132">
        <v>3</v>
      </c>
      <c r="M132" t="s">
        <v>1547</v>
      </c>
      <c r="N132">
        <v>2</v>
      </c>
      <c r="O132" t="s">
        <v>773</v>
      </c>
      <c r="P132">
        <v>1</v>
      </c>
      <c r="R132" s="26" t="str">
        <f>F132&amp;I132&amp;K132&amp;M132&amp;O132</f>
        <v>北見北斗合田未夢浅川愛菜池谷菜摘子木村遥奈</v>
      </c>
      <c r="T132">
        <f t="shared" ref="T132:T195" si="2">IF(R132=R131,0,1)</f>
        <v>1</v>
      </c>
    </row>
    <row r="133" spans="1:20" x14ac:dyDescent="0.15">
      <c r="A133" s="7" t="s">
        <v>1295</v>
      </c>
      <c r="B133" s="7" t="s">
        <v>929</v>
      </c>
      <c r="C133" s="18">
        <v>43610</v>
      </c>
      <c r="D133" s="7" t="s">
        <v>1274</v>
      </c>
      <c r="E133" s="7" t="s">
        <v>1455</v>
      </c>
      <c r="F133" s="8" t="s">
        <v>1644</v>
      </c>
      <c r="G133" s="7">
        <v>32764</v>
      </c>
      <c r="H133" s="7" t="s">
        <v>572</v>
      </c>
      <c r="I133" s="7" t="s">
        <v>91</v>
      </c>
      <c r="J133" s="7">
        <v>2</v>
      </c>
      <c r="K133" t="s">
        <v>1298</v>
      </c>
      <c r="L133">
        <v>3</v>
      </c>
      <c r="M133" t="s">
        <v>139</v>
      </c>
      <c r="N133">
        <v>2</v>
      </c>
      <c r="O133" t="s">
        <v>686</v>
      </c>
      <c r="P133">
        <v>2</v>
      </c>
      <c r="R133" s="26" t="str">
        <f>F133&amp;I133&amp;K133&amp;M133&amp;O133</f>
        <v>北見北斗森山陸千葉航小野晋矢口直利</v>
      </c>
      <c r="T133">
        <f t="shared" si="2"/>
        <v>1</v>
      </c>
    </row>
    <row r="134" spans="1:20" x14ac:dyDescent="0.15">
      <c r="A134" s="7" t="s">
        <v>1295</v>
      </c>
      <c r="B134" s="7" t="s">
        <v>929</v>
      </c>
      <c r="C134" s="18">
        <v>43609</v>
      </c>
      <c r="D134" s="7" t="s">
        <v>1267</v>
      </c>
      <c r="E134" s="7" t="s">
        <v>1455</v>
      </c>
      <c r="F134" s="8" t="s">
        <v>1644</v>
      </c>
      <c r="G134" s="7">
        <v>4336</v>
      </c>
      <c r="H134" s="7" t="s">
        <v>572</v>
      </c>
      <c r="I134" s="7" t="s">
        <v>1137</v>
      </c>
      <c r="J134" s="7">
        <v>2</v>
      </c>
      <c r="K134" t="s">
        <v>686</v>
      </c>
      <c r="L134">
        <v>2</v>
      </c>
      <c r="M134" t="s">
        <v>137</v>
      </c>
      <c r="N134">
        <v>2</v>
      </c>
      <c r="O134" t="s">
        <v>89</v>
      </c>
      <c r="P134">
        <v>2</v>
      </c>
      <c r="R134" s="26" t="str">
        <f>F134&amp;I134&amp;K134&amp;M134&amp;O134</f>
        <v>北見北斗轉石蓮矢口直利斎藤優我髙橋悠希</v>
      </c>
      <c r="T134">
        <f t="shared" si="2"/>
        <v>1</v>
      </c>
    </row>
    <row r="135" spans="1:20" x14ac:dyDescent="0.15">
      <c r="A135" s="7" t="s">
        <v>1295</v>
      </c>
      <c r="B135" s="7" t="s">
        <v>929</v>
      </c>
      <c r="C135" s="18">
        <v>43609</v>
      </c>
      <c r="D135" s="7" t="s">
        <v>1267</v>
      </c>
      <c r="E135" s="7" t="s">
        <v>1543</v>
      </c>
      <c r="F135" s="8" t="s">
        <v>1638</v>
      </c>
      <c r="G135" s="7">
        <v>4983</v>
      </c>
      <c r="H135" s="7" t="s">
        <v>572</v>
      </c>
      <c r="I135" s="7" t="s">
        <v>442</v>
      </c>
      <c r="J135" s="7">
        <v>3</v>
      </c>
      <c r="K135" t="s">
        <v>454</v>
      </c>
      <c r="L135">
        <v>1</v>
      </c>
      <c r="M135" t="s">
        <v>1174</v>
      </c>
      <c r="N135">
        <v>3</v>
      </c>
      <c r="O135" t="s">
        <v>1268</v>
      </c>
      <c r="P135">
        <v>3</v>
      </c>
      <c r="R135" s="26" t="str">
        <f>F135&amp;I135&amp;K135&amp;M135&amp;O135</f>
        <v>北見緑陵浦田葵林ちひろ山崎裕香若松亜美</v>
      </c>
      <c r="T135">
        <f t="shared" si="2"/>
        <v>1</v>
      </c>
    </row>
    <row r="136" spans="1:20" x14ac:dyDescent="0.15">
      <c r="A136" s="7" t="s">
        <v>1649</v>
      </c>
      <c r="B136" s="7" t="s">
        <v>1392</v>
      </c>
      <c r="C136" s="18">
        <v>43590</v>
      </c>
      <c r="D136" s="7" t="s">
        <v>1267</v>
      </c>
      <c r="E136" s="7" t="s">
        <v>1543</v>
      </c>
      <c r="F136" s="8" t="s">
        <v>1549</v>
      </c>
      <c r="G136" s="7">
        <v>5074</v>
      </c>
      <c r="H136" s="7" t="s">
        <v>572</v>
      </c>
      <c r="I136" s="7" t="s">
        <v>442</v>
      </c>
      <c r="J136" s="7">
        <v>3</v>
      </c>
      <c r="K136" t="s">
        <v>437</v>
      </c>
      <c r="L136">
        <v>2</v>
      </c>
      <c r="M136" t="s">
        <v>1174</v>
      </c>
      <c r="N136">
        <v>3</v>
      </c>
      <c r="O136" t="s">
        <v>1268</v>
      </c>
      <c r="P136">
        <v>3</v>
      </c>
      <c r="R136" s="26" t="str">
        <f>F136&amp;I136&amp;K136&amp;M136&amp;O136</f>
        <v>北見緑陵高A浦田葵相内美咲山崎裕香若松亜美</v>
      </c>
      <c r="T136">
        <f t="shared" si="2"/>
        <v>1</v>
      </c>
    </row>
    <row r="137" spans="1:20" x14ac:dyDescent="0.15">
      <c r="A137" s="7" t="s">
        <v>1108</v>
      </c>
      <c r="B137" s="7" t="s">
        <v>929</v>
      </c>
      <c r="C137" s="18">
        <v>43596</v>
      </c>
      <c r="D137" s="7" t="s">
        <v>1267</v>
      </c>
      <c r="E137" s="7" t="s">
        <v>1543</v>
      </c>
      <c r="F137" s="8" t="s">
        <v>1549</v>
      </c>
      <c r="G137" s="7">
        <v>5074</v>
      </c>
      <c r="H137" s="7" t="s">
        <v>572</v>
      </c>
      <c r="I137" s="7" t="s">
        <v>442</v>
      </c>
      <c r="J137" s="7">
        <v>3</v>
      </c>
      <c r="K137" t="s">
        <v>437</v>
      </c>
      <c r="L137">
        <v>2</v>
      </c>
      <c r="M137" t="s">
        <v>454</v>
      </c>
      <c r="N137">
        <v>1</v>
      </c>
      <c r="O137" t="s">
        <v>1268</v>
      </c>
      <c r="P137">
        <v>3</v>
      </c>
      <c r="Q137" s="7"/>
      <c r="R137" s="26" t="str">
        <f>F137&amp;I137&amp;K137&amp;M137&amp;O137</f>
        <v>北見緑陵高A浦田葵相内美咲林ちひろ若松亜美</v>
      </c>
      <c r="T137">
        <f t="shared" si="2"/>
        <v>1</v>
      </c>
    </row>
    <row r="138" spans="1:20" x14ac:dyDescent="0.15">
      <c r="A138" s="7" t="s">
        <v>1649</v>
      </c>
      <c r="B138" s="7" t="s">
        <v>1392</v>
      </c>
      <c r="C138" s="18">
        <v>43590</v>
      </c>
      <c r="D138" s="7" t="s">
        <v>1267</v>
      </c>
      <c r="E138" s="7" t="s">
        <v>1455</v>
      </c>
      <c r="F138" s="8" t="s">
        <v>1549</v>
      </c>
      <c r="G138" s="7">
        <v>4532</v>
      </c>
      <c r="H138" s="7" t="s">
        <v>572</v>
      </c>
      <c r="I138" s="7" t="s">
        <v>1466</v>
      </c>
      <c r="J138" s="7">
        <v>3</v>
      </c>
      <c r="K138" t="s">
        <v>1449</v>
      </c>
      <c r="L138">
        <v>3</v>
      </c>
      <c r="M138" t="s">
        <v>156</v>
      </c>
      <c r="N138">
        <v>2</v>
      </c>
      <c r="O138" t="s">
        <v>111</v>
      </c>
      <c r="P138">
        <v>2</v>
      </c>
      <c r="R138" s="26" t="str">
        <f>F138&amp;I138&amp;K138&amp;M138&amp;O138</f>
        <v>北見緑陵高A村澤幸樹田中慎之助安田留伊佐藤翔</v>
      </c>
      <c r="T138">
        <f t="shared" si="2"/>
        <v>1</v>
      </c>
    </row>
    <row r="139" spans="1:20" x14ac:dyDescent="0.15">
      <c r="A139" s="7" t="s">
        <v>1108</v>
      </c>
      <c r="B139" s="7" t="s">
        <v>929</v>
      </c>
      <c r="C139" s="18">
        <v>43596</v>
      </c>
      <c r="D139" s="7" t="s">
        <v>1267</v>
      </c>
      <c r="E139" s="7" t="s">
        <v>1543</v>
      </c>
      <c r="F139" s="8" t="s">
        <v>1548</v>
      </c>
      <c r="G139" s="7">
        <v>5315</v>
      </c>
      <c r="H139" s="7" t="s">
        <v>572</v>
      </c>
      <c r="I139" s="7" t="s">
        <v>1174</v>
      </c>
      <c r="J139" s="7">
        <v>3</v>
      </c>
      <c r="K139" s="7" t="s">
        <v>806</v>
      </c>
      <c r="L139" s="7">
        <v>3</v>
      </c>
      <c r="M139" s="7" t="s">
        <v>796</v>
      </c>
      <c r="N139" s="7">
        <v>3</v>
      </c>
      <c r="O139" s="7" t="s">
        <v>17</v>
      </c>
      <c r="P139">
        <v>2</v>
      </c>
      <c r="R139" s="26" t="str">
        <f>F139&amp;I139&amp;K139&amp;M139&amp;O139</f>
        <v>北見緑陵高B山崎裕香横山明加伊東梨々花新歩カンセイ</v>
      </c>
      <c r="T139">
        <f t="shared" si="2"/>
        <v>1</v>
      </c>
    </row>
    <row r="140" spans="1:20" x14ac:dyDescent="0.15">
      <c r="A140" s="7" t="s">
        <v>1649</v>
      </c>
      <c r="B140" s="7" t="s">
        <v>1392</v>
      </c>
      <c r="C140" s="18">
        <v>43590</v>
      </c>
      <c r="D140" s="7" t="s">
        <v>1267</v>
      </c>
      <c r="E140" s="7" t="s">
        <v>1543</v>
      </c>
      <c r="F140" s="8" t="s">
        <v>1548</v>
      </c>
      <c r="G140" s="7">
        <v>5249</v>
      </c>
      <c r="H140" s="7" t="s">
        <v>572</v>
      </c>
      <c r="I140" s="7" t="s">
        <v>454</v>
      </c>
      <c r="J140" s="7">
        <v>1</v>
      </c>
      <c r="K140" s="7" t="s">
        <v>796</v>
      </c>
      <c r="L140" s="7">
        <v>3</v>
      </c>
      <c r="M140" s="7" t="s">
        <v>806</v>
      </c>
      <c r="N140" s="7">
        <v>3</v>
      </c>
      <c r="O140" s="7" t="s">
        <v>17</v>
      </c>
      <c r="P140">
        <v>2</v>
      </c>
      <c r="R140" s="26" t="str">
        <f>F140&amp;I140&amp;K140&amp;M140&amp;O140</f>
        <v>北見緑陵高B林ちひろ伊東梨々花横山明加新歩カンセイ</v>
      </c>
      <c r="T140">
        <f t="shared" si="2"/>
        <v>1</v>
      </c>
    </row>
    <row r="141" spans="1:20" x14ac:dyDescent="0.15">
      <c r="A141" s="7" t="s">
        <v>1108</v>
      </c>
      <c r="B141" s="7" t="s">
        <v>929</v>
      </c>
      <c r="C141" s="18">
        <v>43596</v>
      </c>
      <c r="D141" s="7" t="s">
        <v>1267</v>
      </c>
      <c r="E141" s="7" t="s">
        <v>1455</v>
      </c>
      <c r="F141" s="8" t="s">
        <v>1465</v>
      </c>
      <c r="G141" s="7">
        <v>4570</v>
      </c>
      <c r="H141" s="7" t="s">
        <v>1281</v>
      </c>
      <c r="I141" s="7" t="s">
        <v>1466</v>
      </c>
      <c r="J141" s="7">
        <v>3</v>
      </c>
      <c r="K141" t="s">
        <v>1449</v>
      </c>
      <c r="L141">
        <v>3</v>
      </c>
      <c r="M141" t="s">
        <v>156</v>
      </c>
      <c r="N141">
        <v>2</v>
      </c>
      <c r="O141" t="s">
        <v>111</v>
      </c>
      <c r="P141">
        <v>2</v>
      </c>
      <c r="R141" s="26" t="str">
        <f>F141&amp;I141&amp;K141&amp;M141&amp;O141</f>
        <v>北見緑陵高村澤幸樹田中慎之助安田留伊佐藤翔</v>
      </c>
      <c r="T141">
        <f t="shared" si="2"/>
        <v>1</v>
      </c>
    </row>
    <row r="142" spans="1:20" x14ac:dyDescent="0.15">
      <c r="A142" s="7" t="s">
        <v>1295</v>
      </c>
      <c r="B142" s="7" t="s">
        <v>929</v>
      </c>
      <c r="C142" s="18">
        <v>43610</v>
      </c>
      <c r="D142" s="7" t="s">
        <v>1274</v>
      </c>
      <c r="E142" s="7" t="s">
        <v>1455</v>
      </c>
      <c r="F142" s="8" t="s">
        <v>1638</v>
      </c>
      <c r="G142" s="7">
        <v>33310</v>
      </c>
      <c r="H142" s="7" t="s">
        <v>572</v>
      </c>
      <c r="I142" s="7" t="s">
        <v>324</v>
      </c>
      <c r="J142" s="7">
        <v>3</v>
      </c>
      <c r="K142" t="s">
        <v>156</v>
      </c>
      <c r="L142">
        <v>2</v>
      </c>
      <c r="M142" t="s">
        <v>1646</v>
      </c>
      <c r="N142">
        <v>3</v>
      </c>
      <c r="O142" t="s">
        <v>1449</v>
      </c>
      <c r="P142">
        <v>3</v>
      </c>
      <c r="R142" s="26" t="str">
        <f>F142&amp;I142&amp;K142&amp;M142&amp;O142</f>
        <v>北見緑陵前田飛雄安田留伊髙濱嶺田中慎之助</v>
      </c>
      <c r="T142">
        <f t="shared" si="2"/>
        <v>1</v>
      </c>
    </row>
    <row r="143" spans="1:20" x14ac:dyDescent="0.15">
      <c r="A143" s="7" t="s">
        <v>1295</v>
      </c>
      <c r="B143" s="7" t="s">
        <v>929</v>
      </c>
      <c r="C143" s="18">
        <v>43609</v>
      </c>
      <c r="D143" s="7" t="s">
        <v>1267</v>
      </c>
      <c r="E143" s="7" t="s">
        <v>1455</v>
      </c>
      <c r="F143" s="8" t="s">
        <v>1638</v>
      </c>
      <c r="G143" s="7">
        <v>4438</v>
      </c>
      <c r="H143" s="7" t="s">
        <v>572</v>
      </c>
      <c r="I143" s="7" t="s">
        <v>1466</v>
      </c>
      <c r="J143" s="7">
        <v>3</v>
      </c>
      <c r="K143" t="s">
        <v>1449</v>
      </c>
      <c r="L143">
        <v>3</v>
      </c>
      <c r="M143" t="s">
        <v>156</v>
      </c>
      <c r="N143">
        <v>2</v>
      </c>
      <c r="O143" t="s">
        <v>111</v>
      </c>
      <c r="P143">
        <v>2</v>
      </c>
      <c r="R143" s="26" t="str">
        <f>F143&amp;I143&amp;K143&amp;M143&amp;O143</f>
        <v>北見緑陵村澤幸樹田中慎之助安田留伊佐藤翔</v>
      </c>
      <c r="T143">
        <f t="shared" si="2"/>
        <v>1</v>
      </c>
    </row>
    <row r="144" spans="1:20" x14ac:dyDescent="0.15">
      <c r="A144" s="7" t="s">
        <v>1295</v>
      </c>
      <c r="B144" s="7" t="s">
        <v>929</v>
      </c>
      <c r="C144" s="18">
        <v>43610</v>
      </c>
      <c r="D144" s="7" t="s">
        <v>1274</v>
      </c>
      <c r="E144" s="7" t="s">
        <v>1543</v>
      </c>
      <c r="F144" s="8" t="s">
        <v>1638</v>
      </c>
      <c r="G144" s="7">
        <v>41483</v>
      </c>
      <c r="H144" s="7" t="s">
        <v>572</v>
      </c>
      <c r="I144" s="7" t="s">
        <v>553</v>
      </c>
      <c r="J144" s="7">
        <v>3</v>
      </c>
      <c r="K144" t="s">
        <v>796</v>
      </c>
      <c r="L144">
        <v>3</v>
      </c>
      <c r="M144" t="s">
        <v>454</v>
      </c>
      <c r="N144">
        <v>1</v>
      </c>
      <c r="O144" t="s">
        <v>806</v>
      </c>
      <c r="P144">
        <v>3</v>
      </c>
      <c r="R144" s="26" t="str">
        <f>F144&amp;I144&amp;K144&amp;M144&amp;O144</f>
        <v>北見緑陵池長穂香伊東梨々花林ちひろ横山明加</v>
      </c>
      <c r="T144">
        <f t="shared" si="2"/>
        <v>1</v>
      </c>
    </row>
    <row r="145" spans="1:20" x14ac:dyDescent="0.15">
      <c r="A145" s="7" t="s">
        <v>1108</v>
      </c>
      <c r="B145" s="7" t="s">
        <v>929</v>
      </c>
      <c r="C145" s="18">
        <v>43597</v>
      </c>
      <c r="D145" s="7" t="s">
        <v>1274</v>
      </c>
      <c r="E145" s="7" t="s">
        <v>1455</v>
      </c>
      <c r="F145" s="8" t="s">
        <v>1475</v>
      </c>
      <c r="G145" s="7">
        <v>34421</v>
      </c>
      <c r="H145" s="7" t="s">
        <v>572</v>
      </c>
      <c r="I145" s="7" t="s">
        <v>171</v>
      </c>
      <c r="J145" s="7">
        <v>3</v>
      </c>
      <c r="K145" t="s">
        <v>1388</v>
      </c>
      <c r="L145">
        <v>1</v>
      </c>
      <c r="M145" t="s">
        <v>1299</v>
      </c>
      <c r="N145">
        <v>3</v>
      </c>
      <c r="O145" t="s">
        <v>1282</v>
      </c>
      <c r="P145">
        <v>3</v>
      </c>
      <c r="R145" s="26" t="str">
        <f>F145&amp;I145&amp;K145&amp;M145&amp;O145</f>
        <v>網走桂陽高川島大和小河大介鈴木颯太佐藤涼太</v>
      </c>
      <c r="T145">
        <f t="shared" si="2"/>
        <v>1</v>
      </c>
    </row>
    <row r="146" spans="1:20" x14ac:dyDescent="0.15">
      <c r="A146" s="7" t="s">
        <v>1295</v>
      </c>
      <c r="B146" s="7" t="s">
        <v>929</v>
      </c>
      <c r="C146" s="18">
        <v>43610</v>
      </c>
      <c r="D146" s="7" t="s">
        <v>1274</v>
      </c>
      <c r="E146" s="7" t="s">
        <v>1455</v>
      </c>
      <c r="F146" s="8" t="s">
        <v>1637</v>
      </c>
      <c r="G146" s="7">
        <v>33802</v>
      </c>
      <c r="H146" s="7" t="s">
        <v>572</v>
      </c>
      <c r="I146" s="7" t="s">
        <v>171</v>
      </c>
      <c r="J146" s="7">
        <v>3</v>
      </c>
      <c r="K146" s="7" t="s">
        <v>1301</v>
      </c>
      <c r="L146" s="7">
        <v>3</v>
      </c>
      <c r="M146" s="7" t="s">
        <v>1388</v>
      </c>
      <c r="N146" s="7">
        <v>1</v>
      </c>
      <c r="O146" s="7" t="s">
        <v>1282</v>
      </c>
      <c r="P146">
        <v>3</v>
      </c>
      <c r="R146" s="26" t="str">
        <f>F146&amp;I146&amp;K146&amp;M146&amp;O146</f>
        <v>網走桂陽川島大和小野拓也小河大介佐藤涼太</v>
      </c>
      <c r="T146">
        <f t="shared" si="2"/>
        <v>1</v>
      </c>
    </row>
    <row r="147" spans="1:20" x14ac:dyDescent="0.15">
      <c r="A147" s="7" t="s">
        <v>1295</v>
      </c>
      <c r="B147" s="7" t="s">
        <v>929</v>
      </c>
      <c r="C147" s="18">
        <v>43609</v>
      </c>
      <c r="D147" s="7" t="s">
        <v>1267</v>
      </c>
      <c r="E147" s="7" t="s">
        <v>1455</v>
      </c>
      <c r="F147" s="8" t="s">
        <v>1637</v>
      </c>
      <c r="G147" s="7">
        <v>4591</v>
      </c>
      <c r="H147" s="7" t="s">
        <v>572</v>
      </c>
      <c r="I147" s="7" t="s">
        <v>366</v>
      </c>
      <c r="J147" s="7">
        <v>3</v>
      </c>
      <c r="K147" s="7" t="s">
        <v>1282</v>
      </c>
      <c r="L147" s="7">
        <v>3</v>
      </c>
      <c r="M147" s="7" t="s">
        <v>1388</v>
      </c>
      <c r="N147" s="7">
        <v>1</v>
      </c>
      <c r="O147" s="7" t="s">
        <v>1300</v>
      </c>
      <c r="P147">
        <v>3</v>
      </c>
      <c r="R147" s="26" t="str">
        <f>F147&amp;I147&amp;K147&amp;M147&amp;O147</f>
        <v>網走桂陽田中嘉満佐藤涼太小河大介南出竜之介</v>
      </c>
      <c r="T147">
        <f t="shared" si="2"/>
        <v>1</v>
      </c>
    </row>
    <row r="148" spans="1:20" x14ac:dyDescent="0.15">
      <c r="A148" s="7" t="s">
        <v>1649</v>
      </c>
      <c r="B148" s="7" t="s">
        <v>1392</v>
      </c>
      <c r="C148" s="18">
        <v>43590</v>
      </c>
      <c r="D148" s="7" t="s">
        <v>1267</v>
      </c>
      <c r="E148" s="7" t="s">
        <v>1319</v>
      </c>
      <c r="F148" s="8" t="s">
        <v>1658</v>
      </c>
      <c r="G148" s="7">
        <v>4880</v>
      </c>
      <c r="H148" s="7" t="s">
        <v>572</v>
      </c>
      <c r="I148" s="7" t="s">
        <v>183</v>
      </c>
      <c r="J148" s="7">
        <v>3</v>
      </c>
      <c r="K148" t="s">
        <v>1327</v>
      </c>
      <c r="L148">
        <v>3</v>
      </c>
      <c r="M148" t="s">
        <v>193</v>
      </c>
      <c r="N148">
        <v>2</v>
      </c>
      <c r="O148" t="s">
        <v>1033</v>
      </c>
      <c r="P148">
        <v>3</v>
      </c>
      <c r="R148" s="26" t="str">
        <f>F148&amp;I148&amp;K148&amp;M148&amp;O148</f>
        <v>網走第一中A田中達也石田和也福田悠介中田竜翔</v>
      </c>
      <c r="T148">
        <f t="shared" si="2"/>
        <v>1</v>
      </c>
    </row>
    <row r="149" spans="1:20" x14ac:dyDescent="0.15">
      <c r="A149" s="7" t="s">
        <v>1585</v>
      </c>
      <c r="B149" s="7" t="s">
        <v>929</v>
      </c>
      <c r="C149" s="18">
        <v>43630</v>
      </c>
      <c r="D149" s="7" t="s">
        <v>1267</v>
      </c>
      <c r="E149" s="7" t="s">
        <v>1319</v>
      </c>
      <c r="F149" s="8" t="s">
        <v>1476</v>
      </c>
      <c r="G149" s="7">
        <v>4798</v>
      </c>
      <c r="H149" s="7" t="s">
        <v>879</v>
      </c>
      <c r="I149" s="7" t="s">
        <v>183</v>
      </c>
      <c r="J149" s="7">
        <v>3</v>
      </c>
      <c r="K149" t="s">
        <v>1327</v>
      </c>
      <c r="L149">
        <v>3</v>
      </c>
      <c r="M149" t="s">
        <v>193</v>
      </c>
      <c r="N149">
        <v>2</v>
      </c>
      <c r="O149" t="s">
        <v>1033</v>
      </c>
      <c r="P149">
        <v>3</v>
      </c>
      <c r="R149" s="26" t="str">
        <f>F149&amp;I149&amp;K149&amp;M149&amp;O149</f>
        <v>網走第一中田中達也石田和也福田悠介中田竜翔</v>
      </c>
      <c r="T149">
        <f t="shared" si="2"/>
        <v>1</v>
      </c>
    </row>
    <row r="150" spans="1:20" x14ac:dyDescent="0.15">
      <c r="A150" s="7" t="s">
        <v>1585</v>
      </c>
      <c r="B150" s="7" t="s">
        <v>929</v>
      </c>
      <c r="C150" s="18">
        <v>43630</v>
      </c>
      <c r="D150" s="7" t="s">
        <v>1267</v>
      </c>
      <c r="E150" s="7" t="s">
        <v>1358</v>
      </c>
      <c r="F150" s="8" t="s">
        <v>1476</v>
      </c>
      <c r="G150" s="7">
        <v>5785</v>
      </c>
      <c r="H150" s="7" t="s">
        <v>879</v>
      </c>
      <c r="I150" s="7" t="s">
        <v>1366</v>
      </c>
      <c r="J150" s="7">
        <v>3</v>
      </c>
      <c r="K150" t="s">
        <v>493</v>
      </c>
      <c r="L150">
        <v>2</v>
      </c>
      <c r="M150" t="s">
        <v>489</v>
      </c>
      <c r="N150">
        <v>2</v>
      </c>
      <c r="O150" t="s">
        <v>1398</v>
      </c>
      <c r="P150">
        <v>2</v>
      </c>
      <c r="R150" s="26" t="str">
        <f>F150&amp;I150&amp;K150&amp;M150&amp;O150</f>
        <v>網走第一中髙橋煌白井尾愛美瀬川杏優改元希</v>
      </c>
      <c r="T150">
        <f t="shared" si="2"/>
        <v>1</v>
      </c>
    </row>
    <row r="151" spans="1:20" x14ac:dyDescent="0.15">
      <c r="A151" s="7" t="s">
        <v>1108</v>
      </c>
      <c r="B151" s="7" t="s">
        <v>929</v>
      </c>
      <c r="C151" s="18">
        <v>43597</v>
      </c>
      <c r="D151" s="7" t="s">
        <v>1267</v>
      </c>
      <c r="E151" s="7" t="s">
        <v>1358</v>
      </c>
      <c r="F151" s="8" t="s">
        <v>1489</v>
      </c>
      <c r="G151" s="7">
        <v>5849</v>
      </c>
      <c r="H151" s="7" t="s">
        <v>1281</v>
      </c>
      <c r="I151" s="7" t="s">
        <v>494</v>
      </c>
      <c r="J151" s="7">
        <v>2</v>
      </c>
      <c r="K151" t="s">
        <v>1411</v>
      </c>
      <c r="L151">
        <v>2</v>
      </c>
      <c r="M151" t="s">
        <v>1370</v>
      </c>
      <c r="N151">
        <v>3</v>
      </c>
      <c r="O151" t="s">
        <v>1561</v>
      </c>
      <c r="P151">
        <v>2</v>
      </c>
      <c r="R151" s="26" t="str">
        <f>F151&amp;I151&amp;K151&amp;M151&amp;O151</f>
        <v>網走第三中阿部愛佳篠原菜蓮中村悠南飯島礼望</v>
      </c>
      <c r="T151">
        <f t="shared" si="2"/>
        <v>1</v>
      </c>
    </row>
    <row r="152" spans="1:20" x14ac:dyDescent="0.15">
      <c r="A152" s="7" t="s">
        <v>1108</v>
      </c>
      <c r="B152" s="7" t="s">
        <v>929</v>
      </c>
      <c r="C152" s="18">
        <v>43597</v>
      </c>
      <c r="D152" s="7" t="s">
        <v>1267</v>
      </c>
      <c r="E152" s="7" t="s">
        <v>1319</v>
      </c>
      <c r="F152" s="8" t="s">
        <v>1489</v>
      </c>
      <c r="G152" s="7">
        <v>4938</v>
      </c>
      <c r="H152" s="7" t="s">
        <v>1281</v>
      </c>
      <c r="I152" s="7" t="s">
        <v>1430</v>
      </c>
      <c r="J152" s="7">
        <v>3</v>
      </c>
      <c r="K152" t="s">
        <v>1490</v>
      </c>
      <c r="L152">
        <v>2</v>
      </c>
      <c r="M152" t="s">
        <v>1335</v>
      </c>
      <c r="N152">
        <v>3</v>
      </c>
      <c r="O152" t="s">
        <v>206</v>
      </c>
      <c r="P152">
        <v>2</v>
      </c>
      <c r="R152" s="26" t="str">
        <f>F152&amp;I152&amp;K152&amp;M152&amp;O152</f>
        <v>網走第三中中村大夢古枝?真川上大樹長尾一冴</v>
      </c>
      <c r="T152">
        <f t="shared" si="2"/>
        <v>1</v>
      </c>
    </row>
    <row r="153" spans="1:20" x14ac:dyDescent="0.15">
      <c r="A153" s="7" t="s">
        <v>1585</v>
      </c>
      <c r="B153" s="7" t="s">
        <v>929</v>
      </c>
      <c r="C153" s="18">
        <v>43630</v>
      </c>
      <c r="D153" s="7" t="s">
        <v>1267</v>
      </c>
      <c r="E153" s="7" t="s">
        <v>1319</v>
      </c>
      <c r="F153" s="8" t="s">
        <v>1489</v>
      </c>
      <c r="G153" s="7">
        <v>5052</v>
      </c>
      <c r="H153" s="7" t="s">
        <v>879</v>
      </c>
      <c r="I153" s="7" t="s">
        <v>1430</v>
      </c>
      <c r="J153" s="7">
        <v>3</v>
      </c>
      <c r="K153" t="s">
        <v>1431</v>
      </c>
      <c r="L153">
        <v>2</v>
      </c>
      <c r="M153" t="s">
        <v>1335</v>
      </c>
      <c r="N153">
        <v>3</v>
      </c>
      <c r="O153" t="s">
        <v>206</v>
      </c>
      <c r="P153">
        <v>2</v>
      </c>
      <c r="Q153" s="7"/>
      <c r="R153" s="26" t="str">
        <f>F153&amp;I153&amp;K153&amp;M153&amp;O153</f>
        <v>網走第三中中村大夢古枝渉真川上大樹長尾一冴</v>
      </c>
      <c r="T153">
        <f t="shared" si="2"/>
        <v>1</v>
      </c>
    </row>
    <row r="154" spans="1:20" x14ac:dyDescent="0.15">
      <c r="A154" s="7" t="s">
        <v>1649</v>
      </c>
      <c r="B154" s="7" t="s">
        <v>1392</v>
      </c>
      <c r="C154" s="18">
        <v>43590</v>
      </c>
      <c r="D154" t="s">
        <v>1267</v>
      </c>
      <c r="E154" t="s">
        <v>1319</v>
      </c>
      <c r="F154" s="8" t="s">
        <v>1655</v>
      </c>
      <c r="G154">
        <v>4918</v>
      </c>
      <c r="H154" t="s">
        <v>572</v>
      </c>
      <c r="I154" s="7" t="s">
        <v>1320</v>
      </c>
      <c r="J154" s="7">
        <v>3</v>
      </c>
      <c r="K154" t="s">
        <v>202</v>
      </c>
      <c r="L154">
        <v>2</v>
      </c>
      <c r="M154" t="s">
        <v>1387</v>
      </c>
      <c r="N154">
        <v>3</v>
      </c>
      <c r="O154" t="s">
        <v>194</v>
      </c>
      <c r="P154">
        <v>2</v>
      </c>
      <c r="R154" s="26" t="str">
        <f>F154&amp;I154&amp;K154&amp;M154&amp;O154</f>
        <v>網走第二中A水島悠起菊地朝日青木聖長谷川佳祐</v>
      </c>
      <c r="T154">
        <f t="shared" si="2"/>
        <v>1</v>
      </c>
    </row>
    <row r="155" spans="1:20" x14ac:dyDescent="0.15">
      <c r="A155" s="7" t="s">
        <v>1585</v>
      </c>
      <c r="B155" s="7" t="s">
        <v>929</v>
      </c>
      <c r="C155" s="18">
        <v>43630</v>
      </c>
      <c r="D155" s="7" t="s">
        <v>1267</v>
      </c>
      <c r="E155" s="7" t="s">
        <v>1358</v>
      </c>
      <c r="F155" s="8" t="s">
        <v>1487</v>
      </c>
      <c r="G155" s="7">
        <v>5724</v>
      </c>
      <c r="H155" s="7" t="s">
        <v>879</v>
      </c>
      <c r="I155" s="7" t="s">
        <v>1608</v>
      </c>
      <c r="J155" s="7">
        <v>2</v>
      </c>
      <c r="K155" t="s">
        <v>1609</v>
      </c>
      <c r="L155">
        <v>1</v>
      </c>
      <c r="M155" t="s">
        <v>481</v>
      </c>
      <c r="N155">
        <v>3</v>
      </c>
      <c r="O155" t="s">
        <v>1369</v>
      </c>
      <c r="P155">
        <v>3</v>
      </c>
      <c r="R155" s="26" t="str">
        <f>F155&amp;I155&amp;K155&amp;M155&amp;O155</f>
        <v>網走第二中橋本夢琉村田爽遠藤りあら橋本実澪</v>
      </c>
      <c r="T155">
        <f t="shared" si="2"/>
        <v>1</v>
      </c>
    </row>
    <row r="156" spans="1:20" x14ac:dyDescent="0.15">
      <c r="A156" s="7" t="s">
        <v>1108</v>
      </c>
      <c r="B156" s="7" t="s">
        <v>929</v>
      </c>
      <c r="C156" s="18">
        <v>43597</v>
      </c>
      <c r="D156" s="7" t="s">
        <v>1267</v>
      </c>
      <c r="E156" s="7" t="s">
        <v>1319</v>
      </c>
      <c r="F156" s="8" t="s">
        <v>1487</v>
      </c>
      <c r="G156" s="7">
        <v>4867</v>
      </c>
      <c r="H156" s="7" t="s">
        <v>1281</v>
      </c>
      <c r="I156" s="7" t="s">
        <v>1320</v>
      </c>
      <c r="J156" s="7">
        <v>3</v>
      </c>
      <c r="K156" t="s">
        <v>202</v>
      </c>
      <c r="L156">
        <v>2</v>
      </c>
      <c r="M156" t="s">
        <v>1387</v>
      </c>
      <c r="N156">
        <v>3</v>
      </c>
      <c r="O156" t="s">
        <v>194</v>
      </c>
      <c r="P156">
        <v>2</v>
      </c>
      <c r="R156" s="26" t="str">
        <f>F156&amp;I156&amp;K156&amp;M156&amp;O156</f>
        <v>網走第二中水島悠起菊地朝日青木聖長谷川佳祐</v>
      </c>
      <c r="T156">
        <f t="shared" si="2"/>
        <v>1</v>
      </c>
    </row>
    <row r="157" spans="1:20" x14ac:dyDescent="0.15">
      <c r="A157" s="7" t="s">
        <v>1585</v>
      </c>
      <c r="B157" s="7" t="s">
        <v>929</v>
      </c>
      <c r="C157" s="18">
        <v>43630</v>
      </c>
      <c r="D157" s="7" t="s">
        <v>1267</v>
      </c>
      <c r="E157" s="7" t="s">
        <v>1319</v>
      </c>
      <c r="F157" s="8" t="s">
        <v>1487</v>
      </c>
      <c r="G157" s="7">
        <v>5276</v>
      </c>
      <c r="H157" s="7" t="s">
        <v>879</v>
      </c>
      <c r="I157" s="7" t="s">
        <v>1387</v>
      </c>
      <c r="J157" s="7">
        <v>3</v>
      </c>
      <c r="K157" s="7" t="s">
        <v>1320</v>
      </c>
      <c r="L157" s="7">
        <v>3</v>
      </c>
      <c r="M157" s="7" t="s">
        <v>202</v>
      </c>
      <c r="N157" s="7">
        <v>2</v>
      </c>
      <c r="O157" s="7" t="s">
        <v>194</v>
      </c>
      <c r="P157">
        <v>2</v>
      </c>
      <c r="R157" s="26" t="str">
        <f>F157&amp;I157&amp;K157&amp;M157&amp;O157</f>
        <v>網走第二中青木聖水島悠起菊地朝日長谷川佳祐</v>
      </c>
      <c r="T157">
        <f t="shared" si="2"/>
        <v>1</v>
      </c>
    </row>
    <row r="158" spans="1:20" x14ac:dyDescent="0.15">
      <c r="A158" s="7" t="s">
        <v>1295</v>
      </c>
      <c r="B158" s="7" t="s">
        <v>929</v>
      </c>
      <c r="C158" s="18">
        <v>43610</v>
      </c>
      <c r="D158" s="7" t="s">
        <v>1274</v>
      </c>
      <c r="E158" s="7" t="s">
        <v>1455</v>
      </c>
      <c r="F158" s="8" t="s">
        <v>1639</v>
      </c>
      <c r="G158" s="7">
        <v>33818</v>
      </c>
      <c r="H158" s="7" t="s">
        <v>572</v>
      </c>
      <c r="I158" s="7" t="s">
        <v>619</v>
      </c>
      <c r="J158" s="7">
        <v>1</v>
      </c>
      <c r="K158" t="s">
        <v>1297</v>
      </c>
      <c r="L158">
        <v>2</v>
      </c>
      <c r="M158" t="s">
        <v>108</v>
      </c>
      <c r="N158">
        <v>2</v>
      </c>
      <c r="O158" t="s">
        <v>700</v>
      </c>
      <c r="P158">
        <v>1</v>
      </c>
      <c r="R158" s="26" t="str">
        <f>F158&amp;I158&amp;K158&amp;M158&amp;O158</f>
        <v>網走南ヶ丘安彦拓実石井建太郎古川周志篠原蓮旺</v>
      </c>
      <c r="T158">
        <f t="shared" si="2"/>
        <v>1</v>
      </c>
    </row>
    <row r="159" spans="1:20" x14ac:dyDescent="0.15">
      <c r="A159" s="7" t="s">
        <v>1295</v>
      </c>
      <c r="B159" s="7" t="s">
        <v>929</v>
      </c>
      <c r="C159" s="18">
        <v>43609</v>
      </c>
      <c r="D159" s="7" t="s">
        <v>1267</v>
      </c>
      <c r="E159" s="7" t="s">
        <v>1543</v>
      </c>
      <c r="F159" s="8" t="s">
        <v>1639</v>
      </c>
      <c r="G159" s="7">
        <v>5094</v>
      </c>
      <c r="H159" s="7" t="s">
        <v>572</v>
      </c>
      <c r="I159" s="7" t="s">
        <v>415</v>
      </c>
      <c r="J159" s="7">
        <v>2</v>
      </c>
      <c r="K159" t="s">
        <v>427</v>
      </c>
      <c r="L159">
        <v>3</v>
      </c>
      <c r="M159" t="s">
        <v>803</v>
      </c>
      <c r="N159">
        <v>1</v>
      </c>
      <c r="O159" t="s">
        <v>841</v>
      </c>
      <c r="P159">
        <v>1</v>
      </c>
      <c r="R159" s="26" t="str">
        <f>F159&amp;I159&amp;K159&amp;M159&amp;O159</f>
        <v>網走南ヶ丘塩田悦子根田りりん曽根美紅小野寺萌華</v>
      </c>
      <c r="T159">
        <f t="shared" si="2"/>
        <v>1</v>
      </c>
    </row>
    <row r="160" spans="1:20" x14ac:dyDescent="0.15">
      <c r="A160" s="7" t="s">
        <v>1108</v>
      </c>
      <c r="B160" s="7" t="s">
        <v>929</v>
      </c>
      <c r="C160" s="18">
        <v>43596</v>
      </c>
      <c r="D160" s="7" t="s">
        <v>1267</v>
      </c>
      <c r="E160" s="7" t="s">
        <v>1543</v>
      </c>
      <c r="F160" s="8" t="s">
        <v>1457</v>
      </c>
      <c r="G160" s="7">
        <v>5255</v>
      </c>
      <c r="H160" s="7" t="s">
        <v>572</v>
      </c>
      <c r="I160" s="7" t="s">
        <v>415</v>
      </c>
      <c r="J160" s="7">
        <v>2</v>
      </c>
      <c r="K160" s="7" t="s">
        <v>427</v>
      </c>
      <c r="L160" s="7">
        <v>3</v>
      </c>
      <c r="M160" s="7" t="s">
        <v>803</v>
      </c>
      <c r="N160" s="7">
        <v>1</v>
      </c>
      <c r="O160" s="7" t="s">
        <v>841</v>
      </c>
      <c r="P160">
        <v>1</v>
      </c>
      <c r="R160" s="26" t="str">
        <f>F160&amp;I160&amp;K160&amp;M160&amp;O160</f>
        <v>網走南ヶ丘高塩田悦子根田りりん曽根美紅小野寺萌華</v>
      </c>
      <c r="T160">
        <f t="shared" si="2"/>
        <v>1</v>
      </c>
    </row>
    <row r="161" spans="1:20" x14ac:dyDescent="0.15">
      <c r="A161" s="7" t="s">
        <v>1108</v>
      </c>
      <c r="B161" s="7" t="s">
        <v>929</v>
      </c>
      <c r="C161" s="18">
        <v>43596</v>
      </c>
      <c r="D161" s="7" t="s">
        <v>1267</v>
      </c>
      <c r="E161" s="7" t="s">
        <v>1455</v>
      </c>
      <c r="F161" s="8" t="s">
        <v>1457</v>
      </c>
      <c r="G161" s="7">
        <v>4407</v>
      </c>
      <c r="H161" s="7" t="s">
        <v>1281</v>
      </c>
      <c r="I161" s="7" t="s">
        <v>162</v>
      </c>
      <c r="J161" s="7">
        <v>2</v>
      </c>
      <c r="K161" t="s">
        <v>124</v>
      </c>
      <c r="L161">
        <v>3</v>
      </c>
      <c r="M161" t="s">
        <v>1458</v>
      </c>
      <c r="N161">
        <v>2</v>
      </c>
      <c r="O161" t="s">
        <v>164</v>
      </c>
      <c r="P161">
        <v>3</v>
      </c>
      <c r="R161" s="26" t="str">
        <f>F161&amp;I161&amp;K161&amp;M161&amp;O161</f>
        <v>網走南ヶ丘高小山唯斗山本凛太郎石井建太朗髙駿介</v>
      </c>
      <c r="T161">
        <f t="shared" si="2"/>
        <v>1</v>
      </c>
    </row>
    <row r="162" spans="1:20" x14ac:dyDescent="0.15">
      <c r="A162" s="7" t="s">
        <v>1295</v>
      </c>
      <c r="B162" s="7" t="s">
        <v>929</v>
      </c>
      <c r="C162" s="18">
        <v>43609</v>
      </c>
      <c r="D162" s="7" t="s">
        <v>1267</v>
      </c>
      <c r="E162" s="7" t="s">
        <v>1455</v>
      </c>
      <c r="F162" s="8" t="s">
        <v>1639</v>
      </c>
      <c r="G162" s="7">
        <v>4301</v>
      </c>
      <c r="H162" s="7" t="s">
        <v>572</v>
      </c>
      <c r="I162" s="7" t="s">
        <v>162</v>
      </c>
      <c r="J162" s="7">
        <v>2</v>
      </c>
      <c r="K162" t="s">
        <v>1296</v>
      </c>
      <c r="L162">
        <v>3</v>
      </c>
      <c r="M162" t="s">
        <v>164</v>
      </c>
      <c r="N162">
        <v>3</v>
      </c>
      <c r="O162" t="s">
        <v>1297</v>
      </c>
      <c r="P162">
        <v>2</v>
      </c>
      <c r="R162" s="26" t="str">
        <f>F162&amp;I162&amp;K162&amp;M162&amp;O162</f>
        <v>網走南ヶ丘小山唯斗山本凜太郎髙駿介石井建太郎</v>
      </c>
      <c r="T162">
        <f t="shared" si="2"/>
        <v>1</v>
      </c>
    </row>
    <row r="163" spans="1:20" x14ac:dyDescent="0.15">
      <c r="A163" s="7" t="s">
        <v>1295</v>
      </c>
      <c r="B163" s="7" t="s">
        <v>929</v>
      </c>
      <c r="C163" s="18">
        <v>43610</v>
      </c>
      <c r="D163" s="7" t="s">
        <v>1274</v>
      </c>
      <c r="E163" s="7" t="s">
        <v>1543</v>
      </c>
      <c r="F163" s="8" t="s">
        <v>1639</v>
      </c>
      <c r="G163" s="7">
        <v>44536</v>
      </c>
      <c r="H163" s="7" t="s">
        <v>572</v>
      </c>
      <c r="I163" s="7" t="s">
        <v>841</v>
      </c>
      <c r="J163" s="7">
        <v>1</v>
      </c>
      <c r="K163" s="7" t="s">
        <v>450</v>
      </c>
      <c r="L163" s="7">
        <v>2</v>
      </c>
      <c r="M163" s="7" t="s">
        <v>1162</v>
      </c>
      <c r="N163" s="7">
        <v>2</v>
      </c>
      <c r="O163" s="7" t="s">
        <v>556</v>
      </c>
      <c r="P163">
        <v>3</v>
      </c>
      <c r="R163" s="26" t="str">
        <f>F163&amp;I163&amp;K163&amp;M163&amp;O163</f>
        <v>網走南ヶ丘小野寺萌華北守愛望齋藤千紘大林光</v>
      </c>
      <c r="T163">
        <f t="shared" si="2"/>
        <v>1</v>
      </c>
    </row>
    <row r="164" spans="1:20" x14ac:dyDescent="0.15">
      <c r="A164" s="7" t="s">
        <v>1108</v>
      </c>
      <c r="B164" s="7" t="s">
        <v>929</v>
      </c>
      <c r="C164" s="18">
        <v>43596</v>
      </c>
      <c r="D164" t="s">
        <v>1267</v>
      </c>
      <c r="E164" t="s">
        <v>1336</v>
      </c>
      <c r="F164" s="8" t="s">
        <v>1507</v>
      </c>
      <c r="G164">
        <v>10723</v>
      </c>
      <c r="H164" t="s">
        <v>1281</v>
      </c>
      <c r="I164" s="7" t="s">
        <v>1508</v>
      </c>
      <c r="J164" s="7">
        <v>6</v>
      </c>
      <c r="K164" t="s">
        <v>220</v>
      </c>
      <c r="L164">
        <v>6</v>
      </c>
      <c r="M164" t="s">
        <v>1509</v>
      </c>
      <c r="N164">
        <v>6</v>
      </c>
      <c r="O164" t="s">
        <v>228</v>
      </c>
      <c r="P164">
        <v>6</v>
      </c>
      <c r="R164" s="26" t="str">
        <f>F164&amp;I164&amp;K164&amp;M164&amp;O164</f>
        <v>網走陸上少年団A宇野海陸横内凛空清野隼汰本田愛斗</v>
      </c>
      <c r="T164">
        <f t="shared" si="2"/>
        <v>1</v>
      </c>
    </row>
    <row r="165" spans="1:20" x14ac:dyDescent="0.15">
      <c r="A165" s="7" t="s">
        <v>1108</v>
      </c>
      <c r="B165" s="7" t="s">
        <v>929</v>
      </c>
      <c r="C165" s="18">
        <v>43596</v>
      </c>
      <c r="D165" s="7" t="s">
        <v>1267</v>
      </c>
      <c r="E165" s="7" t="s">
        <v>1371</v>
      </c>
      <c r="F165" s="8" t="s">
        <v>1507</v>
      </c>
      <c r="G165" s="7">
        <v>10642</v>
      </c>
      <c r="H165" s="7" t="s">
        <v>1281</v>
      </c>
      <c r="I165" s="7" t="s">
        <v>1424</v>
      </c>
      <c r="J165" s="7">
        <v>6</v>
      </c>
      <c r="K165" s="7" t="s">
        <v>1376</v>
      </c>
      <c r="L165" s="7">
        <v>6</v>
      </c>
      <c r="M165" s="7" t="s">
        <v>1375</v>
      </c>
      <c r="N165" s="7">
        <v>6</v>
      </c>
      <c r="O165" s="7" t="s">
        <v>1087</v>
      </c>
      <c r="P165">
        <v>6</v>
      </c>
      <c r="R165" s="26" t="str">
        <f>F165&amp;I165&amp;K165&amp;M165&amp;O165</f>
        <v>網走陸上少年団A渡部里胡高嶋美來村上晴風松原こころ</v>
      </c>
      <c r="T165">
        <f t="shared" si="2"/>
        <v>1</v>
      </c>
    </row>
    <row r="166" spans="1:20" x14ac:dyDescent="0.15">
      <c r="A166" s="7" t="s">
        <v>1108</v>
      </c>
      <c r="B166" s="7" t="s">
        <v>929</v>
      </c>
      <c r="C166" s="18">
        <v>43596</v>
      </c>
      <c r="D166" s="7" t="s">
        <v>1267</v>
      </c>
      <c r="E166" s="7" t="s">
        <v>1336</v>
      </c>
      <c r="F166" s="8" t="s">
        <v>1528</v>
      </c>
      <c r="G166" s="7">
        <v>10490</v>
      </c>
      <c r="H166" s="7" t="s">
        <v>1281</v>
      </c>
      <c r="I166" s="7" t="s">
        <v>1338</v>
      </c>
      <c r="J166" s="7">
        <v>5</v>
      </c>
      <c r="K166" s="7" t="s">
        <v>1337</v>
      </c>
      <c r="L166" s="7">
        <v>5</v>
      </c>
      <c r="M166" s="7" t="s">
        <v>1415</v>
      </c>
      <c r="N166" s="7">
        <v>5</v>
      </c>
      <c r="O166" s="7" t="s">
        <v>930</v>
      </c>
      <c r="P166">
        <v>5</v>
      </c>
      <c r="R166" s="26" t="str">
        <f>F166&amp;I166&amp;K166&amp;M166&amp;O166</f>
        <v>網走陸上少年団B田邉琥太郎城宝駿太朗杉山稀昴長尾竜哉</v>
      </c>
      <c r="T166">
        <f t="shared" si="2"/>
        <v>1</v>
      </c>
    </row>
    <row r="167" spans="1:20" x14ac:dyDescent="0.15">
      <c r="A167" s="7" t="s">
        <v>1108</v>
      </c>
      <c r="B167" s="7" t="s">
        <v>929</v>
      </c>
      <c r="C167" s="18">
        <v>43596</v>
      </c>
      <c r="D167" s="7" t="s">
        <v>1267</v>
      </c>
      <c r="E167" s="7" t="s">
        <v>1371</v>
      </c>
      <c r="F167" s="8" t="s">
        <v>1528</v>
      </c>
      <c r="G167" s="7">
        <v>11179</v>
      </c>
      <c r="H167" s="7" t="s">
        <v>1281</v>
      </c>
      <c r="I167" s="7" t="s">
        <v>1563</v>
      </c>
      <c r="J167" s="7">
        <v>4</v>
      </c>
      <c r="K167" t="s">
        <v>1564</v>
      </c>
      <c r="L167">
        <v>4</v>
      </c>
      <c r="M167" t="s">
        <v>1565</v>
      </c>
      <c r="N167">
        <v>4</v>
      </c>
      <c r="O167" t="s">
        <v>1566</v>
      </c>
      <c r="P167">
        <v>4</v>
      </c>
      <c r="Q167" s="7"/>
      <c r="R167" s="26" t="str">
        <f>F167&amp;I167&amp;K167&amp;M167&amp;O167</f>
        <v>網走陸上少年団B木崎惺奈酒井彩吹田中琴己川田咲愛</v>
      </c>
      <c r="T167">
        <f t="shared" si="2"/>
        <v>1</v>
      </c>
    </row>
    <row r="168" spans="1:20" x14ac:dyDescent="0.15">
      <c r="A168" s="7" t="s">
        <v>1108</v>
      </c>
      <c r="B168" s="7" t="s">
        <v>929</v>
      </c>
      <c r="C168" s="18">
        <v>43596</v>
      </c>
      <c r="D168" s="7" t="s">
        <v>1267</v>
      </c>
      <c r="E168" s="7" t="s">
        <v>1336</v>
      </c>
      <c r="F168" s="8" t="s">
        <v>1500</v>
      </c>
      <c r="G168" s="7">
        <v>11027</v>
      </c>
      <c r="H168" s="7" t="s">
        <v>1281</v>
      </c>
      <c r="I168" s="7" t="s">
        <v>1501</v>
      </c>
      <c r="J168" s="7">
        <v>4</v>
      </c>
      <c r="K168" t="s">
        <v>1502</v>
      </c>
      <c r="L168">
        <v>4</v>
      </c>
      <c r="M168" t="s">
        <v>1503</v>
      </c>
      <c r="N168">
        <v>4</v>
      </c>
      <c r="O168" t="s">
        <v>1504</v>
      </c>
      <c r="P168">
        <v>4</v>
      </c>
      <c r="R168" s="26" t="str">
        <f>F168&amp;I168&amp;K168&amp;M168&amp;O168</f>
        <v>網走陸上少年団C岩本星流四十物映多髙橋虎太郎和田賢介</v>
      </c>
      <c r="T168">
        <f t="shared" si="2"/>
        <v>1</v>
      </c>
    </row>
    <row r="169" spans="1:20" x14ac:dyDescent="0.15">
      <c r="A169" s="7" t="s">
        <v>1617</v>
      </c>
      <c r="B169" s="7" t="s">
        <v>929</v>
      </c>
      <c r="C169" s="18">
        <v>43632</v>
      </c>
      <c r="D169" s="7" t="s">
        <v>1267</v>
      </c>
      <c r="E169" s="7" t="s">
        <v>1336</v>
      </c>
      <c r="F169" s="8" t="s">
        <v>8</v>
      </c>
      <c r="G169" s="7">
        <v>10952</v>
      </c>
      <c r="H169" s="7" t="s">
        <v>572</v>
      </c>
      <c r="I169" s="7" t="s">
        <v>1501</v>
      </c>
      <c r="J169" s="7">
        <v>4</v>
      </c>
      <c r="K169" s="7" t="s">
        <v>1502</v>
      </c>
      <c r="L169" s="7">
        <v>4</v>
      </c>
      <c r="M169" s="7" t="s">
        <v>1503</v>
      </c>
      <c r="N169" s="7">
        <v>4</v>
      </c>
      <c r="O169" s="7" t="s">
        <v>1629</v>
      </c>
      <c r="P169">
        <v>4</v>
      </c>
      <c r="R169" s="26" t="str">
        <f>F169&amp;I169&amp;K169&amp;M169&amp;O169</f>
        <v>網走陸上少年団岩本星流四十物映多髙橋虎太郎根本流玖</v>
      </c>
      <c r="T169">
        <f t="shared" si="2"/>
        <v>1</v>
      </c>
    </row>
    <row r="170" spans="1:20" x14ac:dyDescent="0.15">
      <c r="A170" s="7" t="s">
        <v>1617</v>
      </c>
      <c r="B170" s="7" t="s">
        <v>929</v>
      </c>
      <c r="C170" s="18">
        <v>43632</v>
      </c>
      <c r="D170" s="7" t="s">
        <v>1267</v>
      </c>
      <c r="E170" s="7" t="s">
        <v>1336</v>
      </c>
      <c r="F170" s="8" t="s">
        <v>8</v>
      </c>
      <c r="G170" s="7">
        <v>10729</v>
      </c>
      <c r="H170" s="7" t="s">
        <v>572</v>
      </c>
      <c r="I170" s="7" t="s">
        <v>1620</v>
      </c>
      <c r="J170" s="7">
        <v>6</v>
      </c>
      <c r="K170" s="7" t="s">
        <v>220</v>
      </c>
      <c r="L170" s="7">
        <v>6</v>
      </c>
      <c r="M170" s="7" t="s">
        <v>1509</v>
      </c>
      <c r="N170" s="7">
        <v>6</v>
      </c>
      <c r="O170" s="7" t="s">
        <v>228</v>
      </c>
      <c r="P170">
        <v>6</v>
      </c>
      <c r="R170" s="26" t="str">
        <f>F170&amp;I170&amp;K170&amp;M170&amp;O170</f>
        <v>網走陸上少年団古都瑠壱横内凛空清野隼汰本田愛斗</v>
      </c>
      <c r="T170">
        <f t="shared" si="2"/>
        <v>1</v>
      </c>
    </row>
    <row r="171" spans="1:20" x14ac:dyDescent="0.15">
      <c r="A171" s="7" t="s">
        <v>1617</v>
      </c>
      <c r="B171" s="7" t="s">
        <v>929</v>
      </c>
      <c r="C171" s="18">
        <v>43632</v>
      </c>
      <c r="D171" s="7" t="s">
        <v>1267</v>
      </c>
      <c r="E171" s="7" t="s">
        <v>1371</v>
      </c>
      <c r="F171" s="8" t="s">
        <v>8</v>
      </c>
      <c r="G171" s="7">
        <v>10288</v>
      </c>
      <c r="H171" s="7" t="s">
        <v>572</v>
      </c>
      <c r="I171" s="7" t="s">
        <v>1621</v>
      </c>
      <c r="J171" s="7">
        <v>6</v>
      </c>
      <c r="K171" t="s">
        <v>1376</v>
      </c>
      <c r="L171">
        <v>6</v>
      </c>
      <c r="M171" t="s">
        <v>1375</v>
      </c>
      <c r="N171">
        <v>6</v>
      </c>
      <c r="O171" t="s">
        <v>1087</v>
      </c>
      <c r="P171">
        <v>6</v>
      </c>
      <c r="R171" s="26" t="str">
        <f>F171&amp;I171&amp;K171&amp;M171&amp;O171</f>
        <v>網走陸上少年団若原萌那高嶋美來村上晴風松原こころ</v>
      </c>
      <c r="T171">
        <f t="shared" si="2"/>
        <v>1</v>
      </c>
    </row>
    <row r="172" spans="1:20" x14ac:dyDescent="0.15">
      <c r="A172" s="7" t="s">
        <v>1108</v>
      </c>
      <c r="B172" s="7" t="s">
        <v>929</v>
      </c>
      <c r="C172" s="18">
        <v>43597</v>
      </c>
      <c r="D172" s="7" t="s">
        <v>1267</v>
      </c>
      <c r="E172" s="7" t="s">
        <v>1582</v>
      </c>
      <c r="F172" s="8" t="s">
        <v>8</v>
      </c>
      <c r="G172" s="7">
        <v>10257</v>
      </c>
      <c r="H172" s="7" t="s">
        <v>572</v>
      </c>
      <c r="I172" s="7" t="s">
        <v>1087</v>
      </c>
      <c r="J172" s="7">
        <v>6</v>
      </c>
      <c r="K172" s="7" t="s">
        <v>1337</v>
      </c>
      <c r="L172" s="7">
        <v>5</v>
      </c>
      <c r="M172" s="7" t="s">
        <v>1373</v>
      </c>
      <c r="N172" s="7">
        <v>5</v>
      </c>
      <c r="O172" s="7" t="s">
        <v>930</v>
      </c>
      <c r="P172">
        <v>5</v>
      </c>
      <c r="R172" s="26" t="str">
        <f>F172&amp;I172&amp;K172&amp;M172&amp;O172</f>
        <v>網走陸上少年団松原こころ城宝駿太朗高岡凛長尾竜哉</v>
      </c>
      <c r="T172">
        <f t="shared" si="2"/>
        <v>1</v>
      </c>
    </row>
    <row r="173" spans="1:20" x14ac:dyDescent="0.15">
      <c r="A173" s="7" t="s">
        <v>1617</v>
      </c>
      <c r="B173" s="7" t="s">
        <v>929</v>
      </c>
      <c r="C173" s="18">
        <v>43632</v>
      </c>
      <c r="D173" s="7" t="s">
        <v>1267</v>
      </c>
      <c r="E173" s="7" t="s">
        <v>1371</v>
      </c>
      <c r="F173" s="8" t="s">
        <v>8</v>
      </c>
      <c r="G173" s="7">
        <v>10399</v>
      </c>
      <c r="H173" s="7" t="s">
        <v>572</v>
      </c>
      <c r="I173" s="7" t="s">
        <v>1566</v>
      </c>
      <c r="J173" s="7">
        <v>4</v>
      </c>
      <c r="K173" s="7" t="s">
        <v>1631</v>
      </c>
      <c r="L173" s="7">
        <v>5</v>
      </c>
      <c r="M173" s="7" t="s">
        <v>1374</v>
      </c>
      <c r="N173" s="7">
        <v>5</v>
      </c>
      <c r="O173" s="7" t="s">
        <v>1373</v>
      </c>
      <c r="P173">
        <v>5</v>
      </c>
      <c r="R173" s="26" t="str">
        <f>F173&amp;I173&amp;K173&amp;M173&amp;O173</f>
        <v>網走陸上少年団川田咲愛家藤緑茄田中妃奈美高岡凛</v>
      </c>
      <c r="T173">
        <f t="shared" si="2"/>
        <v>1</v>
      </c>
    </row>
    <row r="174" spans="1:20" x14ac:dyDescent="0.15">
      <c r="A174" s="7" t="s">
        <v>1617</v>
      </c>
      <c r="B174" s="7" t="s">
        <v>929</v>
      </c>
      <c r="C174" s="18">
        <v>43632</v>
      </c>
      <c r="D174" s="7" t="s">
        <v>1267</v>
      </c>
      <c r="E174" s="7" t="s">
        <v>1336</v>
      </c>
      <c r="F174" s="8" t="s">
        <v>8</v>
      </c>
      <c r="G174" s="7">
        <v>10319</v>
      </c>
      <c r="H174" s="7" t="s">
        <v>572</v>
      </c>
      <c r="I174" s="7" t="s">
        <v>1338</v>
      </c>
      <c r="J174" s="7">
        <v>5</v>
      </c>
      <c r="K174" t="s">
        <v>1337</v>
      </c>
      <c r="L174">
        <v>5</v>
      </c>
      <c r="M174" t="s">
        <v>1415</v>
      </c>
      <c r="N174">
        <v>5</v>
      </c>
      <c r="O174" t="s">
        <v>930</v>
      </c>
      <c r="P174">
        <v>5</v>
      </c>
      <c r="R174" s="26" t="str">
        <f>F174&amp;I174&amp;K174&amp;M174&amp;O174</f>
        <v>網走陸上少年団田邉琥太郎城宝駿太朗杉山稀昴長尾竜哉</v>
      </c>
      <c r="T174">
        <f t="shared" si="2"/>
        <v>1</v>
      </c>
    </row>
    <row r="175" spans="1:20" x14ac:dyDescent="0.15">
      <c r="A175" s="7" t="s">
        <v>1617</v>
      </c>
      <c r="B175" s="7" t="s">
        <v>929</v>
      </c>
      <c r="C175" s="18">
        <v>43632</v>
      </c>
      <c r="D175" s="7" t="s">
        <v>1267</v>
      </c>
      <c r="E175" s="7" t="s">
        <v>1582</v>
      </c>
      <c r="F175" s="8" t="s">
        <v>8</v>
      </c>
      <c r="G175" s="7">
        <v>10361</v>
      </c>
      <c r="H175" s="7" t="s">
        <v>572</v>
      </c>
      <c r="I175" s="7" t="s">
        <v>1424</v>
      </c>
      <c r="J175" s="7">
        <v>6</v>
      </c>
      <c r="K175" s="7" t="s">
        <v>1337</v>
      </c>
      <c r="L175" s="7">
        <v>5</v>
      </c>
      <c r="M175" s="7" t="s">
        <v>1624</v>
      </c>
      <c r="N175" s="7">
        <v>6</v>
      </c>
      <c r="O175" s="7" t="s">
        <v>930</v>
      </c>
      <c r="P175">
        <v>5</v>
      </c>
      <c r="R175" s="26" t="str">
        <f>F175&amp;I175&amp;K175&amp;M175&amp;O175</f>
        <v>網走陸上少年団渡部里胡城宝駿太朗横山水澪長尾竜哉</v>
      </c>
      <c r="T175">
        <f t="shared" si="2"/>
        <v>1</v>
      </c>
    </row>
    <row r="176" spans="1:20" x14ac:dyDescent="0.15">
      <c r="A176" s="7" t="s">
        <v>1649</v>
      </c>
      <c r="B176" s="7" t="s">
        <v>1392</v>
      </c>
      <c r="C176" s="18">
        <v>43590</v>
      </c>
      <c r="D176" s="7" t="s">
        <v>1267</v>
      </c>
      <c r="E176" s="7" t="s">
        <v>1455</v>
      </c>
      <c r="F176" s="8" t="s">
        <v>1650</v>
      </c>
      <c r="G176" s="7">
        <v>4830</v>
      </c>
      <c r="H176" s="7" t="s">
        <v>572</v>
      </c>
      <c r="I176" s="7" t="s">
        <v>149</v>
      </c>
      <c r="J176" s="7">
        <v>3</v>
      </c>
      <c r="K176" s="7" t="s">
        <v>1428</v>
      </c>
      <c r="L176" s="7">
        <v>2</v>
      </c>
      <c r="M176" s="7" t="s">
        <v>100</v>
      </c>
      <c r="N176" s="7">
        <v>3</v>
      </c>
      <c r="O176" s="7" t="s">
        <v>115</v>
      </c>
      <c r="P176">
        <v>2</v>
      </c>
      <c r="R176" s="26" t="str">
        <f>F176&amp;I176&amp;K176&amp;M176&amp;O176</f>
        <v>紋別高A喜多駿介川村駿斗橋田翔畑内蒼汰</v>
      </c>
      <c r="T176">
        <f t="shared" si="2"/>
        <v>1</v>
      </c>
    </row>
    <row r="177" spans="1:20" x14ac:dyDescent="0.15">
      <c r="A177" s="7" t="s">
        <v>1295</v>
      </c>
      <c r="B177" s="7" t="s">
        <v>929</v>
      </c>
      <c r="C177" s="18">
        <v>43609</v>
      </c>
      <c r="D177" s="7" t="s">
        <v>1267</v>
      </c>
      <c r="E177" s="7" t="s">
        <v>1455</v>
      </c>
      <c r="F177" s="8" t="s">
        <v>1642</v>
      </c>
      <c r="G177" s="7">
        <v>4688</v>
      </c>
      <c r="H177" s="7" t="s">
        <v>572</v>
      </c>
      <c r="I177" s="7" t="s">
        <v>80</v>
      </c>
      <c r="J177" s="7">
        <v>2</v>
      </c>
      <c r="K177" t="s">
        <v>637</v>
      </c>
      <c r="L177">
        <v>2</v>
      </c>
      <c r="M177" t="s">
        <v>149</v>
      </c>
      <c r="N177">
        <v>3</v>
      </c>
      <c r="O177" t="s">
        <v>1428</v>
      </c>
      <c r="P177">
        <v>2</v>
      </c>
      <c r="R177" s="26" t="str">
        <f>F177&amp;I177&amp;K177&amp;M177&amp;O177</f>
        <v>紋別山田翔也仲条京悟喜多駿介川村駿斗</v>
      </c>
      <c r="T177">
        <f t="shared" si="2"/>
        <v>1</v>
      </c>
    </row>
    <row r="178" spans="1:20" x14ac:dyDescent="0.15">
      <c r="A178" s="7" t="s">
        <v>1295</v>
      </c>
      <c r="B178" s="7" t="s">
        <v>929</v>
      </c>
      <c r="C178" s="18">
        <v>43610</v>
      </c>
      <c r="D178" s="7" t="s">
        <v>1274</v>
      </c>
      <c r="E178" s="7" t="s">
        <v>1455</v>
      </c>
      <c r="F178" s="8" t="s">
        <v>1642</v>
      </c>
      <c r="G178" s="7">
        <v>35491</v>
      </c>
      <c r="H178" s="7" t="s">
        <v>572</v>
      </c>
      <c r="I178" s="7" t="s">
        <v>1645</v>
      </c>
      <c r="J178" s="7">
        <v>1</v>
      </c>
      <c r="K178" t="s">
        <v>1428</v>
      </c>
      <c r="L178">
        <v>2</v>
      </c>
      <c r="M178" t="s">
        <v>80</v>
      </c>
      <c r="N178">
        <v>2</v>
      </c>
      <c r="O178" t="s">
        <v>118</v>
      </c>
      <c r="P178">
        <v>2</v>
      </c>
      <c r="R178" s="26" t="str">
        <f>F178&amp;I178&amp;K178&amp;M178&amp;O178</f>
        <v>紋別池田龍飛川村駿斗山田翔也荒木龍之介</v>
      </c>
      <c r="T178">
        <f t="shared" si="2"/>
        <v>1</v>
      </c>
    </row>
    <row r="179" spans="1:20" x14ac:dyDescent="0.15">
      <c r="A179" s="7" t="s">
        <v>1585</v>
      </c>
      <c r="B179" s="7" t="s">
        <v>929</v>
      </c>
      <c r="C179" s="18">
        <v>43630</v>
      </c>
      <c r="D179" s="7" t="s">
        <v>1267</v>
      </c>
      <c r="E179" s="7" t="s">
        <v>1319</v>
      </c>
      <c r="F179" s="8" t="s">
        <v>1493</v>
      </c>
      <c r="G179" s="7">
        <v>4722</v>
      </c>
      <c r="H179" s="7" t="s">
        <v>879</v>
      </c>
      <c r="I179" s="7" t="s">
        <v>1386</v>
      </c>
      <c r="J179" s="7">
        <v>3</v>
      </c>
      <c r="K179" s="7" t="s">
        <v>1432</v>
      </c>
      <c r="L179">
        <v>2</v>
      </c>
      <c r="M179" t="s">
        <v>1433</v>
      </c>
      <c r="N179">
        <v>2</v>
      </c>
      <c r="O179" t="s">
        <v>1434</v>
      </c>
      <c r="P179">
        <v>2</v>
      </c>
      <c r="Q179" s="7"/>
      <c r="R179" s="26" t="str">
        <f>F179&amp;I179&amp;K179&amp;M179&amp;O179</f>
        <v>紋別中蛭子井翔小助川智博篠原怜士鹿角風太</v>
      </c>
      <c r="T179">
        <f t="shared" si="2"/>
        <v>1</v>
      </c>
    </row>
    <row r="180" spans="1:20" x14ac:dyDescent="0.15">
      <c r="A180" s="7" t="s">
        <v>1585</v>
      </c>
      <c r="B180" s="7" t="s">
        <v>929</v>
      </c>
      <c r="C180" s="18">
        <v>43630</v>
      </c>
      <c r="D180" s="7" t="s">
        <v>1267</v>
      </c>
      <c r="E180" s="7" t="s">
        <v>1358</v>
      </c>
      <c r="F180" s="8" t="s">
        <v>1493</v>
      </c>
      <c r="G180" s="7">
        <v>5671</v>
      </c>
      <c r="H180" s="7" t="s">
        <v>879</v>
      </c>
      <c r="I180" s="7" t="s">
        <v>1359</v>
      </c>
      <c r="J180" s="7">
        <v>3</v>
      </c>
      <c r="K180" t="s">
        <v>1439</v>
      </c>
      <c r="L180">
        <v>3</v>
      </c>
      <c r="M180" t="s">
        <v>1440</v>
      </c>
      <c r="N180">
        <v>2</v>
      </c>
      <c r="O180" t="s">
        <v>1360</v>
      </c>
      <c r="P180">
        <v>3</v>
      </c>
      <c r="R180" s="26" t="str">
        <f>F180&amp;I180&amp;K180&amp;M180&amp;O180</f>
        <v>紋別中栁田さと一谷美穂奥河優花佐々木華恋</v>
      </c>
      <c r="T180">
        <f t="shared" si="2"/>
        <v>1</v>
      </c>
    </row>
    <row r="181" spans="1:20" x14ac:dyDescent="0.15">
      <c r="A181" s="7" t="s">
        <v>1108</v>
      </c>
      <c r="B181" s="7" t="s">
        <v>929</v>
      </c>
      <c r="C181" s="18">
        <v>43597</v>
      </c>
      <c r="D181" s="7" t="s">
        <v>1267</v>
      </c>
      <c r="E181" s="7" t="s">
        <v>1358</v>
      </c>
      <c r="F181" s="8" t="s">
        <v>1493</v>
      </c>
      <c r="G181" s="7">
        <v>5711</v>
      </c>
      <c r="H181" s="7" t="s">
        <v>1281</v>
      </c>
      <c r="I181" s="7" t="s">
        <v>1359</v>
      </c>
      <c r="J181" s="7">
        <v>3</v>
      </c>
      <c r="K181" t="s">
        <v>1557</v>
      </c>
      <c r="L181">
        <v>2</v>
      </c>
      <c r="M181" t="s">
        <v>1440</v>
      </c>
      <c r="N181">
        <v>2</v>
      </c>
      <c r="O181" t="s">
        <v>1360</v>
      </c>
      <c r="P181">
        <v>3</v>
      </c>
      <c r="R181" s="26" t="str">
        <f>F181&amp;I181&amp;K181&amp;M181&amp;O181</f>
        <v>紋別中栁田さと宮下美侑奥河優花佐々木華恋</v>
      </c>
      <c r="T181">
        <f t="shared" si="2"/>
        <v>1</v>
      </c>
    </row>
    <row r="182" spans="1:20" x14ac:dyDescent="0.15">
      <c r="A182" s="7" t="s">
        <v>1585</v>
      </c>
      <c r="B182" s="7" t="s">
        <v>929</v>
      </c>
      <c r="C182" s="18">
        <v>43630</v>
      </c>
      <c r="D182" s="7" t="s">
        <v>1267</v>
      </c>
      <c r="E182" s="7" t="s">
        <v>1358</v>
      </c>
      <c r="F182" s="8" t="s">
        <v>1596</v>
      </c>
      <c r="G182" s="7">
        <v>5670</v>
      </c>
      <c r="H182" s="7" t="s">
        <v>879</v>
      </c>
      <c r="I182" s="7" t="s">
        <v>1605</v>
      </c>
      <c r="J182" s="7">
        <v>2</v>
      </c>
      <c r="K182" s="7" t="s">
        <v>1391</v>
      </c>
      <c r="L182" s="7">
        <v>3</v>
      </c>
      <c r="M182" s="7" t="s">
        <v>1606</v>
      </c>
      <c r="N182" s="7">
        <v>3</v>
      </c>
      <c r="O182" s="7" t="s">
        <v>1607</v>
      </c>
      <c r="P182">
        <v>2</v>
      </c>
      <c r="R182" s="26" t="str">
        <f>F182&amp;I182&amp;K182&amp;M182&amp;O182</f>
        <v>湧別中伊藤美和本間実咲中村藍香蹴揚咲良</v>
      </c>
      <c r="T182">
        <f t="shared" si="2"/>
        <v>1</v>
      </c>
    </row>
    <row r="183" spans="1:20" x14ac:dyDescent="0.15">
      <c r="A183" s="7" t="s">
        <v>1585</v>
      </c>
      <c r="B183" s="7" t="s">
        <v>929</v>
      </c>
      <c r="C183" s="18">
        <v>43631</v>
      </c>
      <c r="D183" s="7" t="s">
        <v>1267</v>
      </c>
      <c r="E183" s="7" t="s">
        <v>1319</v>
      </c>
      <c r="F183" s="8" t="s">
        <v>1596</v>
      </c>
      <c r="G183" s="7">
        <v>4752</v>
      </c>
      <c r="H183" s="7" t="s">
        <v>572</v>
      </c>
      <c r="I183" s="7" t="s">
        <v>1597</v>
      </c>
      <c r="J183" s="7">
        <v>3</v>
      </c>
      <c r="K183" s="7" t="s">
        <v>1598</v>
      </c>
      <c r="L183">
        <v>3</v>
      </c>
      <c r="M183" t="s">
        <v>1599</v>
      </c>
      <c r="N183">
        <v>3</v>
      </c>
      <c r="O183" t="s">
        <v>1600</v>
      </c>
      <c r="P183">
        <v>3</v>
      </c>
      <c r="R183" s="26" t="str">
        <f>F183&amp;I183&amp;K183&amp;M183&amp;O183</f>
        <v>湧別中五十嵐春貴土田廉山下大輝遠峰信一郎</v>
      </c>
      <c r="T183">
        <f t="shared" si="2"/>
        <v>1</v>
      </c>
    </row>
    <row r="184" spans="1:20" x14ac:dyDescent="0.15">
      <c r="A184" s="7" t="s">
        <v>1295</v>
      </c>
      <c r="B184" s="7" t="s">
        <v>929</v>
      </c>
      <c r="C184" s="18">
        <v>43609</v>
      </c>
      <c r="D184" s="7" t="s">
        <v>1267</v>
      </c>
      <c r="E184" s="7" t="s">
        <v>1455</v>
      </c>
      <c r="F184" s="8" t="s">
        <v>1640</v>
      </c>
      <c r="G184" s="7">
        <v>4348</v>
      </c>
      <c r="H184" s="7" t="s">
        <v>572</v>
      </c>
      <c r="I184" s="7" t="s">
        <v>1291</v>
      </c>
      <c r="J184" s="7">
        <v>3</v>
      </c>
      <c r="K184" t="s">
        <v>1192</v>
      </c>
      <c r="L184">
        <v>3</v>
      </c>
      <c r="M184" t="s">
        <v>1135</v>
      </c>
      <c r="N184">
        <v>3</v>
      </c>
      <c r="O184" t="s">
        <v>679</v>
      </c>
      <c r="P184">
        <v>3</v>
      </c>
      <c r="R184" s="26" t="str">
        <f>F184&amp;I184&amp;K184&amp;M184&amp;O184</f>
        <v>雄武伊藤宏太橋本悠利村上真裟斗久慈力椰</v>
      </c>
      <c r="T184">
        <f t="shared" si="2"/>
        <v>1</v>
      </c>
    </row>
    <row r="185" spans="1:20" x14ac:dyDescent="0.15">
      <c r="A185" s="7" t="s">
        <v>1108</v>
      </c>
      <c r="B185" s="7" t="s">
        <v>929</v>
      </c>
      <c r="C185" s="18">
        <v>43596</v>
      </c>
      <c r="D185" s="7" t="s">
        <v>1267</v>
      </c>
      <c r="E185" s="7" t="s">
        <v>1455</v>
      </c>
      <c r="F185" s="8" t="s">
        <v>1467</v>
      </c>
      <c r="G185" s="7">
        <v>4552</v>
      </c>
      <c r="H185" s="7" t="s">
        <v>1281</v>
      </c>
      <c r="I185" s="7" t="s">
        <v>128</v>
      </c>
      <c r="J185" s="7">
        <v>3</v>
      </c>
      <c r="K185" t="s">
        <v>1192</v>
      </c>
      <c r="L185">
        <v>3</v>
      </c>
      <c r="M185" t="s">
        <v>1135</v>
      </c>
      <c r="N185">
        <v>3</v>
      </c>
      <c r="O185" t="s">
        <v>1195</v>
      </c>
      <c r="P185">
        <v>1</v>
      </c>
      <c r="R185" s="26" t="str">
        <f>F185&amp;I185&amp;K185&amp;M185&amp;O185</f>
        <v>雄武高村田陽平橋本悠利村上真裟斗高宮成生</v>
      </c>
      <c r="T185">
        <f t="shared" si="2"/>
        <v>1</v>
      </c>
    </row>
    <row r="186" spans="1:20" x14ac:dyDescent="0.15">
      <c r="A186" s="7" t="s">
        <v>1108</v>
      </c>
      <c r="B186" s="7" t="s">
        <v>929</v>
      </c>
      <c r="C186" s="18">
        <v>43597</v>
      </c>
      <c r="D186" s="7" t="s">
        <v>1267</v>
      </c>
      <c r="E186" s="7" t="s">
        <v>1319</v>
      </c>
      <c r="F186" s="8" t="s">
        <v>1481</v>
      </c>
      <c r="G186" s="7">
        <v>5098</v>
      </c>
      <c r="H186" s="7" t="s">
        <v>1281</v>
      </c>
      <c r="I186" s="7" t="s">
        <v>1482</v>
      </c>
      <c r="J186" s="7">
        <v>1</v>
      </c>
      <c r="K186" t="s">
        <v>1442</v>
      </c>
      <c r="L186">
        <v>2</v>
      </c>
      <c r="M186" t="s">
        <v>1483</v>
      </c>
      <c r="N186">
        <v>2</v>
      </c>
      <c r="O186" t="s">
        <v>1334</v>
      </c>
      <c r="P186">
        <v>3</v>
      </c>
      <c r="Q186" s="7"/>
      <c r="R186" s="26" t="str">
        <f>F186&amp;I186&amp;K186&amp;M186&amp;O186</f>
        <v>雄武中大水皓輝松永悠輝瀧澤亮太大水颯太</v>
      </c>
      <c r="T186">
        <f t="shared" si="2"/>
        <v>1</v>
      </c>
    </row>
    <row r="187" spans="1:20" x14ac:dyDescent="0.15">
      <c r="A187" s="7" t="s">
        <v>1585</v>
      </c>
      <c r="B187" s="7" t="s">
        <v>929</v>
      </c>
      <c r="C187" s="18">
        <v>43630</v>
      </c>
      <c r="D187" s="7" t="s">
        <v>1267</v>
      </c>
      <c r="E187" s="7" t="s">
        <v>1319</v>
      </c>
      <c r="F187" s="8" t="s">
        <v>1481</v>
      </c>
      <c r="G187" s="7">
        <v>4843</v>
      </c>
      <c r="H187" s="7" t="s">
        <v>879</v>
      </c>
      <c r="I187" s="7" t="s">
        <v>1400</v>
      </c>
      <c r="J187" s="7">
        <v>1</v>
      </c>
      <c r="K187" s="7" t="s">
        <v>1442</v>
      </c>
      <c r="L187" s="7">
        <v>2</v>
      </c>
      <c r="M187" s="7" t="s">
        <v>1443</v>
      </c>
      <c r="N187" s="7">
        <v>2</v>
      </c>
      <c r="O187" s="7" t="s">
        <v>1334</v>
      </c>
      <c r="P187">
        <v>3</v>
      </c>
      <c r="R187" s="26" t="str">
        <f>F187&amp;I187&amp;K187&amp;M187&amp;O187</f>
        <v>雄武中大水皓生松永悠輝佐藤雄大大水颯太</v>
      </c>
      <c r="T187">
        <f t="shared" si="2"/>
        <v>1</v>
      </c>
    </row>
    <row r="188" spans="1:20" x14ac:dyDescent="0.15">
      <c r="A188" s="7" t="s">
        <v>1585</v>
      </c>
      <c r="B188" s="7" t="s">
        <v>929</v>
      </c>
      <c r="C188" s="18">
        <v>43630</v>
      </c>
      <c r="D188" s="7" t="s">
        <v>1267</v>
      </c>
      <c r="E188" s="7" t="s">
        <v>1358</v>
      </c>
      <c r="F188" s="8" t="s">
        <v>1481</v>
      </c>
      <c r="G188" s="7">
        <v>10104</v>
      </c>
      <c r="H188" s="7" t="s">
        <v>879</v>
      </c>
      <c r="I188" s="7" t="s">
        <v>1601</v>
      </c>
      <c r="J188" s="7">
        <v>1</v>
      </c>
      <c r="K188" s="7" t="s">
        <v>1602</v>
      </c>
      <c r="L188" s="7">
        <v>1</v>
      </c>
      <c r="M188" s="7" t="s">
        <v>1603</v>
      </c>
      <c r="N188" s="7">
        <v>3</v>
      </c>
      <c r="O188" s="7" t="s">
        <v>1604</v>
      </c>
      <c r="P188">
        <v>3</v>
      </c>
      <c r="R188" s="26" t="str">
        <f>F188&amp;I188&amp;K188&amp;M188&amp;O188</f>
        <v>雄武中片川天姫佐藤愛心岩越茜莉小野桜子</v>
      </c>
      <c r="T188">
        <f t="shared" si="2"/>
        <v>1</v>
      </c>
    </row>
    <row r="189" spans="1:20" x14ac:dyDescent="0.15">
      <c r="A189" s="7"/>
      <c r="B189" s="7"/>
      <c r="C189" s="18"/>
      <c r="D189" s="7"/>
      <c r="E189" s="7"/>
      <c r="F189" s="8"/>
      <c r="G189" s="7"/>
      <c r="H189" s="7"/>
      <c r="I189" s="7"/>
      <c r="J189" s="7"/>
      <c r="R189" s="26" t="str">
        <f t="shared" ref="R174:R223" si="3">F189&amp;I189&amp;K189&amp;M189&amp;O189</f>
        <v/>
      </c>
      <c r="T189">
        <f t="shared" si="2"/>
        <v>1</v>
      </c>
    </row>
    <row r="190" spans="1:20" x14ac:dyDescent="0.15">
      <c r="A190" s="7"/>
      <c r="B190" s="7"/>
      <c r="C190" s="18"/>
      <c r="D190" s="7"/>
      <c r="E190" s="7"/>
      <c r="F190" s="8"/>
      <c r="G190" s="7"/>
      <c r="H190" s="7"/>
      <c r="I190" s="7"/>
      <c r="J190" s="7"/>
      <c r="R190" s="26" t="str">
        <f t="shared" si="3"/>
        <v/>
      </c>
      <c r="T190">
        <f t="shared" si="2"/>
        <v>0</v>
      </c>
    </row>
    <row r="191" spans="1:20" x14ac:dyDescent="0.15">
      <c r="A191" s="7"/>
      <c r="B191" s="7"/>
      <c r="C191" s="18"/>
      <c r="D191" s="7"/>
      <c r="E191" s="7"/>
      <c r="F191" s="8"/>
      <c r="G191" s="7"/>
      <c r="H191" s="7"/>
      <c r="I191" s="7"/>
      <c r="J191" s="7"/>
      <c r="R191" s="26" t="str">
        <f t="shared" si="3"/>
        <v/>
      </c>
      <c r="T191">
        <f t="shared" si="2"/>
        <v>0</v>
      </c>
    </row>
    <row r="192" spans="1:20" x14ac:dyDescent="0.15">
      <c r="A192" s="7"/>
      <c r="B192" s="7"/>
      <c r="C192" s="18"/>
      <c r="D192" s="7"/>
      <c r="E192" s="7"/>
      <c r="F192" s="8"/>
      <c r="G192" s="7"/>
      <c r="H192" s="7"/>
      <c r="I192" s="7"/>
      <c r="J192" s="7"/>
      <c r="R192" s="26" t="str">
        <f t="shared" si="3"/>
        <v/>
      </c>
      <c r="T192">
        <f t="shared" si="2"/>
        <v>0</v>
      </c>
    </row>
    <row r="193" spans="1:20" x14ac:dyDescent="0.15">
      <c r="A193" s="7"/>
      <c r="B193" s="7"/>
      <c r="C193" s="18"/>
      <c r="D193" s="7"/>
      <c r="E193" s="7"/>
      <c r="F193" s="8"/>
      <c r="G193" s="7"/>
      <c r="H193" s="7"/>
      <c r="I193" s="7"/>
      <c r="J193" s="7"/>
      <c r="R193" s="26" t="str">
        <f t="shared" si="3"/>
        <v/>
      </c>
      <c r="T193">
        <f t="shared" si="2"/>
        <v>0</v>
      </c>
    </row>
    <row r="194" spans="1:20" x14ac:dyDescent="0.15">
      <c r="A194" s="7"/>
      <c r="B194" s="7"/>
      <c r="C194" s="18"/>
      <c r="D194" s="7"/>
      <c r="E194" s="7"/>
      <c r="F194" s="8"/>
      <c r="G194" s="7"/>
      <c r="H194" s="7"/>
      <c r="I194" s="7"/>
      <c r="J194" s="7"/>
      <c r="R194" s="26" t="str">
        <f t="shared" si="3"/>
        <v/>
      </c>
      <c r="T194">
        <f t="shared" si="2"/>
        <v>0</v>
      </c>
    </row>
    <row r="195" spans="1:20" x14ac:dyDescent="0.15">
      <c r="A195" s="7"/>
      <c r="B195" s="7"/>
      <c r="C195" s="18"/>
      <c r="D195" s="7"/>
      <c r="E195" s="7"/>
      <c r="F195" s="8"/>
      <c r="G195" s="7"/>
      <c r="H195" s="7"/>
      <c r="I195" s="7"/>
      <c r="J195" s="7"/>
      <c r="K195" s="7"/>
      <c r="L195" s="7"/>
      <c r="M195" s="7"/>
      <c r="N195" s="7"/>
      <c r="O195" s="7"/>
      <c r="R195" s="26" t="str">
        <f t="shared" si="3"/>
        <v/>
      </c>
      <c r="T195">
        <f t="shared" si="2"/>
        <v>0</v>
      </c>
    </row>
    <row r="196" spans="1:20" x14ac:dyDescent="0.15">
      <c r="A196" s="7"/>
      <c r="B196" s="7"/>
      <c r="C196" s="18"/>
      <c r="D196" s="7"/>
      <c r="E196" s="7"/>
      <c r="F196" s="8"/>
      <c r="G196" s="7"/>
      <c r="H196" s="7"/>
      <c r="I196" s="7"/>
      <c r="J196" s="7"/>
      <c r="R196" s="26" t="str">
        <f t="shared" si="3"/>
        <v/>
      </c>
      <c r="T196">
        <f t="shared" ref="T196:T259" si="4">IF(R196=R195,0,1)</f>
        <v>0</v>
      </c>
    </row>
    <row r="197" spans="1:20" x14ac:dyDescent="0.15">
      <c r="A197" s="7"/>
      <c r="B197" s="7"/>
      <c r="C197" s="18"/>
      <c r="D197" s="7"/>
      <c r="E197" s="7"/>
      <c r="F197" s="8"/>
      <c r="G197" s="7"/>
      <c r="H197" s="7"/>
      <c r="I197" s="7"/>
      <c r="J197" s="7"/>
      <c r="R197" s="26" t="str">
        <f t="shared" si="3"/>
        <v/>
      </c>
      <c r="T197">
        <f t="shared" si="4"/>
        <v>0</v>
      </c>
    </row>
    <row r="198" spans="1:20" x14ac:dyDescent="0.15">
      <c r="A198" s="7"/>
      <c r="B198" s="7"/>
      <c r="C198" s="18"/>
      <c r="D198" s="7"/>
      <c r="E198" s="7"/>
      <c r="F198" s="8"/>
      <c r="G198" s="7"/>
      <c r="H198" s="7"/>
      <c r="I198" s="7"/>
      <c r="J198" s="7"/>
      <c r="R198" s="26" t="str">
        <f t="shared" si="3"/>
        <v/>
      </c>
      <c r="T198">
        <f t="shared" si="4"/>
        <v>0</v>
      </c>
    </row>
    <row r="199" spans="1:20" x14ac:dyDescent="0.15">
      <c r="A199" s="7"/>
      <c r="B199" s="7"/>
      <c r="C199" s="18"/>
      <c r="D199" s="7"/>
      <c r="E199" s="7"/>
      <c r="F199" s="8"/>
      <c r="G199" s="7"/>
      <c r="H199" s="7"/>
      <c r="I199" s="7"/>
      <c r="J199" s="7"/>
      <c r="R199" s="26" t="str">
        <f t="shared" si="3"/>
        <v/>
      </c>
      <c r="T199">
        <f t="shared" si="4"/>
        <v>0</v>
      </c>
    </row>
    <row r="200" spans="1:20" x14ac:dyDescent="0.15">
      <c r="A200" s="7"/>
      <c r="B200" s="7"/>
      <c r="C200" s="18"/>
      <c r="D200" s="7"/>
      <c r="E200" s="7"/>
      <c r="F200" s="8"/>
      <c r="G200" s="7"/>
      <c r="H200" s="7"/>
      <c r="I200" s="7"/>
      <c r="J200" s="7"/>
      <c r="R200" s="26" t="str">
        <f t="shared" si="3"/>
        <v/>
      </c>
      <c r="T200">
        <f t="shared" si="4"/>
        <v>0</v>
      </c>
    </row>
    <row r="201" spans="1:20" x14ac:dyDescent="0.15">
      <c r="A201" s="7"/>
      <c r="B201" s="7"/>
      <c r="C201" s="18"/>
      <c r="D201" s="7"/>
      <c r="E201" s="7"/>
      <c r="F201" s="8"/>
      <c r="G201" s="7"/>
      <c r="H201" s="7"/>
      <c r="I201" s="7"/>
      <c r="J201" s="7"/>
      <c r="K201" s="7"/>
      <c r="L201" s="7"/>
      <c r="M201" s="7"/>
      <c r="N201" s="7"/>
      <c r="O201" s="7"/>
      <c r="R201" s="26" t="str">
        <f t="shared" si="3"/>
        <v/>
      </c>
      <c r="T201">
        <f t="shared" si="4"/>
        <v>0</v>
      </c>
    </row>
    <row r="202" spans="1:20" x14ac:dyDescent="0.15">
      <c r="A202" s="7"/>
      <c r="B202" s="7"/>
      <c r="C202" s="18"/>
      <c r="D202" s="7"/>
      <c r="E202" s="7"/>
      <c r="F202" s="8"/>
      <c r="G202" s="7"/>
      <c r="H202" s="7"/>
      <c r="I202" s="7"/>
      <c r="J202" s="7"/>
      <c r="R202" s="26" t="str">
        <f t="shared" si="3"/>
        <v/>
      </c>
      <c r="T202">
        <f t="shared" si="4"/>
        <v>0</v>
      </c>
    </row>
    <row r="203" spans="1:20" x14ac:dyDescent="0.15">
      <c r="A203" s="7"/>
      <c r="B203" s="7"/>
      <c r="C203" s="18"/>
      <c r="D203" s="7"/>
      <c r="E203" s="7"/>
      <c r="F203" s="8"/>
      <c r="G203" s="7"/>
      <c r="H203" s="7"/>
      <c r="I203" s="7"/>
      <c r="J203" s="7"/>
      <c r="R203" s="26" t="str">
        <f t="shared" si="3"/>
        <v/>
      </c>
      <c r="T203">
        <f t="shared" si="4"/>
        <v>0</v>
      </c>
    </row>
    <row r="204" spans="1:20" x14ac:dyDescent="0.15">
      <c r="A204" s="7"/>
      <c r="B204" s="7"/>
      <c r="C204" s="18"/>
      <c r="D204" s="7"/>
      <c r="E204" s="7"/>
      <c r="F204" s="8"/>
      <c r="G204" s="7"/>
      <c r="H204" s="7"/>
      <c r="I204" s="7"/>
      <c r="J204" s="7"/>
      <c r="R204" s="26" t="str">
        <f t="shared" si="3"/>
        <v/>
      </c>
      <c r="T204">
        <f t="shared" si="4"/>
        <v>0</v>
      </c>
    </row>
    <row r="205" spans="1:20" x14ac:dyDescent="0.15">
      <c r="A205" s="7"/>
      <c r="B205" s="7"/>
      <c r="C205" s="18"/>
      <c r="D205" s="7"/>
      <c r="E205" s="7"/>
      <c r="F205" s="8"/>
      <c r="G205" s="7"/>
      <c r="H205" s="7"/>
      <c r="I205" s="7"/>
      <c r="J205" s="7"/>
      <c r="K205" s="7"/>
      <c r="L205" s="7"/>
      <c r="M205" s="7"/>
      <c r="N205" s="7"/>
      <c r="O205" s="7"/>
      <c r="R205" s="26" t="str">
        <f t="shared" si="3"/>
        <v/>
      </c>
      <c r="T205">
        <f t="shared" si="4"/>
        <v>0</v>
      </c>
    </row>
    <row r="206" spans="1:20" x14ac:dyDescent="0.15">
      <c r="A206" s="7"/>
      <c r="B206" s="7"/>
      <c r="C206" s="18"/>
      <c r="D206" s="7"/>
      <c r="E206" s="7"/>
      <c r="F206" s="8"/>
      <c r="G206" s="7"/>
      <c r="H206" s="7"/>
      <c r="I206" s="7"/>
      <c r="J206" s="7"/>
      <c r="K206" s="7"/>
      <c r="L206" s="7"/>
      <c r="M206" s="7"/>
      <c r="N206" s="7"/>
      <c r="O206" s="7"/>
      <c r="R206" s="26" t="str">
        <f t="shared" si="3"/>
        <v/>
      </c>
      <c r="T206">
        <f t="shared" si="4"/>
        <v>0</v>
      </c>
    </row>
    <row r="207" spans="1:20" x14ac:dyDescent="0.15">
      <c r="A207" s="7"/>
      <c r="B207" s="7"/>
      <c r="C207" s="18"/>
      <c r="F207" s="8"/>
      <c r="I207" s="7"/>
      <c r="J207" s="7"/>
      <c r="R207" s="26" t="str">
        <f t="shared" si="3"/>
        <v/>
      </c>
      <c r="T207">
        <f t="shared" si="4"/>
        <v>0</v>
      </c>
    </row>
    <row r="208" spans="1:20" x14ac:dyDescent="0.15">
      <c r="A208" s="7"/>
      <c r="B208" s="7"/>
      <c r="C208" s="18"/>
      <c r="D208" s="7"/>
      <c r="E208" s="7"/>
      <c r="F208" s="8"/>
      <c r="G208" s="7"/>
      <c r="H208" s="7"/>
      <c r="I208" s="7"/>
      <c r="J208" s="7"/>
      <c r="K208" s="7"/>
      <c r="L208" s="7"/>
      <c r="M208" s="7"/>
      <c r="N208" s="7"/>
      <c r="O208" s="7"/>
      <c r="R208" s="26" t="str">
        <f t="shared" si="3"/>
        <v/>
      </c>
      <c r="T208">
        <f t="shared" si="4"/>
        <v>0</v>
      </c>
    </row>
    <row r="209" spans="1:20" x14ac:dyDescent="0.15">
      <c r="A209" s="7"/>
      <c r="B209" s="7"/>
      <c r="C209" s="18"/>
      <c r="D209" s="7"/>
      <c r="E209" s="7"/>
      <c r="F209" s="8"/>
      <c r="G209" s="7"/>
      <c r="H209" s="7"/>
      <c r="I209" s="7"/>
      <c r="J209" s="7"/>
      <c r="R209" s="26" t="str">
        <f t="shared" si="3"/>
        <v/>
      </c>
      <c r="T209">
        <f t="shared" si="4"/>
        <v>0</v>
      </c>
    </row>
    <row r="210" spans="1:20" x14ac:dyDescent="0.15">
      <c r="A210" s="7"/>
      <c r="B210" s="7"/>
      <c r="C210" s="18"/>
      <c r="D210" s="7"/>
      <c r="E210" s="7"/>
      <c r="F210" s="8"/>
      <c r="G210" s="7"/>
      <c r="H210" s="7"/>
      <c r="I210" s="7"/>
      <c r="J210" s="7"/>
      <c r="R210" s="26" t="str">
        <f t="shared" si="3"/>
        <v/>
      </c>
      <c r="T210">
        <f t="shared" si="4"/>
        <v>0</v>
      </c>
    </row>
    <row r="211" spans="1:20" x14ac:dyDescent="0.15">
      <c r="A211" s="7"/>
      <c r="B211" s="7"/>
      <c r="C211" s="18"/>
      <c r="D211" s="7"/>
      <c r="E211" s="7"/>
      <c r="F211" s="8"/>
      <c r="G211" s="7"/>
      <c r="H211" s="7"/>
      <c r="I211" s="7"/>
      <c r="J211" s="7"/>
      <c r="R211" s="26" t="str">
        <f t="shared" si="3"/>
        <v/>
      </c>
      <c r="T211">
        <f t="shared" si="4"/>
        <v>0</v>
      </c>
    </row>
    <row r="212" spans="1:20" x14ac:dyDescent="0.15">
      <c r="A212" s="7"/>
      <c r="B212" s="7"/>
      <c r="C212" s="18"/>
      <c r="D212" s="7"/>
      <c r="E212" s="7"/>
      <c r="F212" s="8"/>
      <c r="G212" s="7"/>
      <c r="H212" s="7"/>
      <c r="I212" s="7"/>
      <c r="J212" s="7"/>
      <c r="K212" s="7"/>
      <c r="L212" s="7"/>
      <c r="M212" s="7"/>
      <c r="N212" s="7"/>
      <c r="O212" s="7"/>
      <c r="R212" s="26" t="str">
        <f t="shared" si="3"/>
        <v/>
      </c>
      <c r="T212">
        <f t="shared" si="4"/>
        <v>0</v>
      </c>
    </row>
    <row r="213" spans="1:20" x14ac:dyDescent="0.15">
      <c r="A213" s="7"/>
      <c r="B213" s="7"/>
      <c r="C213" s="18"/>
      <c r="D213" s="7"/>
      <c r="E213" s="7"/>
      <c r="F213" s="8"/>
      <c r="G213" s="7"/>
      <c r="H213" s="7"/>
      <c r="I213" s="7"/>
      <c r="J213" s="7"/>
      <c r="K213" s="7"/>
      <c r="L213" s="7"/>
      <c r="M213" s="7"/>
      <c r="N213" s="7"/>
      <c r="O213" s="7"/>
      <c r="R213" s="26" t="str">
        <f t="shared" si="3"/>
        <v/>
      </c>
      <c r="T213">
        <f t="shared" si="4"/>
        <v>0</v>
      </c>
    </row>
    <row r="214" spans="1:20" x14ac:dyDescent="0.15">
      <c r="A214" s="7"/>
      <c r="B214" s="7"/>
      <c r="C214" s="18"/>
      <c r="F214" s="8"/>
      <c r="I214" s="7"/>
      <c r="J214" s="7"/>
      <c r="R214" s="26" t="str">
        <f t="shared" si="3"/>
        <v/>
      </c>
      <c r="T214">
        <f t="shared" si="4"/>
        <v>0</v>
      </c>
    </row>
    <row r="215" spans="1:20" x14ac:dyDescent="0.15">
      <c r="A215" s="7"/>
      <c r="B215" s="7"/>
      <c r="C215" s="18"/>
      <c r="D215" s="7"/>
      <c r="E215" s="7"/>
      <c r="F215" s="8"/>
      <c r="G215" s="7"/>
      <c r="H215" s="7"/>
      <c r="I215" s="7"/>
      <c r="J215" s="7"/>
      <c r="K215" s="7"/>
      <c r="L215" s="7"/>
      <c r="M215" s="7"/>
      <c r="N215" s="7"/>
      <c r="O215" s="7"/>
      <c r="R215" s="26" t="str">
        <f t="shared" si="3"/>
        <v/>
      </c>
      <c r="T215">
        <f t="shared" si="4"/>
        <v>0</v>
      </c>
    </row>
    <row r="216" spans="1:20" x14ac:dyDescent="0.15">
      <c r="A216" s="7"/>
      <c r="B216" s="7"/>
      <c r="C216" s="18"/>
      <c r="D216" s="7"/>
      <c r="E216" s="7"/>
      <c r="F216" s="8"/>
      <c r="G216" s="7"/>
      <c r="H216" s="7"/>
      <c r="I216" s="7"/>
      <c r="J216" s="7"/>
      <c r="R216" s="26" t="str">
        <f t="shared" si="3"/>
        <v/>
      </c>
      <c r="T216">
        <f t="shared" si="4"/>
        <v>0</v>
      </c>
    </row>
    <row r="217" spans="1:20" x14ac:dyDescent="0.15">
      <c r="A217" s="7"/>
      <c r="B217" s="7"/>
      <c r="C217" s="18"/>
      <c r="F217" s="8"/>
      <c r="I217" s="7"/>
      <c r="J217" s="7"/>
      <c r="R217" s="26" t="str">
        <f t="shared" si="3"/>
        <v/>
      </c>
      <c r="T217">
        <f t="shared" si="4"/>
        <v>0</v>
      </c>
    </row>
    <row r="218" spans="1:20" x14ac:dyDescent="0.15">
      <c r="A218" s="7"/>
      <c r="B218" s="7"/>
      <c r="C218" s="18"/>
      <c r="D218" s="7"/>
      <c r="E218" s="7"/>
      <c r="F218" s="8"/>
      <c r="G218" s="7"/>
      <c r="H218" s="7"/>
      <c r="I218" s="7"/>
      <c r="J218" s="7"/>
      <c r="R218" s="26" t="str">
        <f t="shared" si="3"/>
        <v/>
      </c>
      <c r="T218">
        <f t="shared" si="4"/>
        <v>0</v>
      </c>
    </row>
    <row r="219" spans="1:20" x14ac:dyDescent="0.15">
      <c r="A219" s="7"/>
      <c r="B219" s="7"/>
      <c r="C219" s="18"/>
      <c r="D219" s="7"/>
      <c r="E219" s="7"/>
      <c r="F219" s="8"/>
      <c r="G219" s="7"/>
      <c r="H219" s="7"/>
      <c r="I219" s="7"/>
      <c r="J219" s="7"/>
      <c r="K219" s="7"/>
      <c r="L219" s="7"/>
      <c r="M219" s="7"/>
      <c r="N219" s="7"/>
      <c r="O219" s="7"/>
      <c r="R219" s="26" t="str">
        <f t="shared" si="3"/>
        <v/>
      </c>
      <c r="T219">
        <f t="shared" si="4"/>
        <v>0</v>
      </c>
    </row>
    <row r="220" spans="1:20" x14ac:dyDescent="0.15">
      <c r="A220" s="7"/>
      <c r="B220" s="7"/>
      <c r="C220" s="18"/>
      <c r="D220" s="7"/>
      <c r="E220" s="7"/>
      <c r="F220" s="8"/>
      <c r="G220" s="7"/>
      <c r="H220" s="7"/>
      <c r="I220" s="7"/>
      <c r="J220" s="7"/>
      <c r="R220" s="26" t="str">
        <f t="shared" si="3"/>
        <v/>
      </c>
      <c r="T220">
        <f t="shared" si="4"/>
        <v>0</v>
      </c>
    </row>
    <row r="221" spans="1:20" x14ac:dyDescent="0.15">
      <c r="A221" s="7"/>
      <c r="B221" s="7"/>
      <c r="C221" s="18"/>
      <c r="D221" s="7"/>
      <c r="E221" s="7"/>
      <c r="F221" s="8"/>
      <c r="G221" s="7"/>
      <c r="H221" s="7"/>
      <c r="I221" s="7"/>
      <c r="J221" s="7"/>
      <c r="R221" s="26" t="str">
        <f t="shared" si="3"/>
        <v/>
      </c>
      <c r="T221">
        <f t="shared" si="4"/>
        <v>0</v>
      </c>
    </row>
    <row r="222" spans="1:20" x14ac:dyDescent="0.15">
      <c r="A222" s="7"/>
      <c r="B222" s="7"/>
      <c r="C222" s="18"/>
      <c r="D222" s="7"/>
      <c r="E222" s="7"/>
      <c r="F222" s="8"/>
      <c r="G222" s="7"/>
      <c r="H222" s="7"/>
      <c r="I222" s="7"/>
      <c r="J222" s="7"/>
      <c r="R222" s="26" t="str">
        <f t="shared" si="3"/>
        <v/>
      </c>
      <c r="T222">
        <f t="shared" si="4"/>
        <v>0</v>
      </c>
    </row>
    <row r="223" spans="1:20" x14ac:dyDescent="0.15">
      <c r="A223" s="7"/>
      <c r="B223" s="7"/>
      <c r="C223" s="18"/>
      <c r="D223" s="7"/>
      <c r="E223" s="7"/>
      <c r="F223" s="8"/>
      <c r="G223" s="7"/>
      <c r="H223" s="7"/>
      <c r="I223" s="7"/>
      <c r="J223" s="7"/>
      <c r="K223" s="7"/>
      <c r="L223" s="7"/>
      <c r="M223" s="7"/>
      <c r="N223" s="7"/>
      <c r="O223" s="7"/>
      <c r="R223" s="26" t="str">
        <f t="shared" si="3"/>
        <v/>
      </c>
      <c r="T223">
        <f t="shared" si="4"/>
        <v>0</v>
      </c>
    </row>
    <row r="224" spans="1:20" x14ac:dyDescent="0.15">
      <c r="A224" s="7"/>
      <c r="B224" s="7"/>
      <c r="C224" s="18"/>
      <c r="D224" s="7"/>
      <c r="E224" s="7"/>
      <c r="F224" s="8"/>
      <c r="G224" s="7"/>
      <c r="H224" s="7"/>
      <c r="I224" s="7"/>
      <c r="J224" s="7"/>
      <c r="K224" s="7"/>
      <c r="L224" s="7"/>
      <c r="M224" s="7"/>
      <c r="N224" s="7"/>
      <c r="O224" s="7"/>
      <c r="R224" s="26" t="str">
        <f t="shared" ref="R224:R287" si="5">F224&amp;I224&amp;K224&amp;M224&amp;O224</f>
        <v/>
      </c>
      <c r="T224">
        <f t="shared" si="4"/>
        <v>0</v>
      </c>
    </row>
    <row r="225" spans="1:20" x14ac:dyDescent="0.15">
      <c r="A225" s="7"/>
      <c r="B225" s="7"/>
      <c r="C225" s="18"/>
      <c r="F225" s="8"/>
      <c r="I225" s="7"/>
      <c r="J225" s="7"/>
      <c r="R225" s="26" t="str">
        <f t="shared" si="5"/>
        <v/>
      </c>
      <c r="T225">
        <f t="shared" si="4"/>
        <v>0</v>
      </c>
    </row>
    <row r="226" spans="1:20" x14ac:dyDescent="0.15">
      <c r="A226" s="7"/>
      <c r="B226" s="7"/>
      <c r="C226" s="18"/>
      <c r="F226" s="8"/>
      <c r="I226" s="7"/>
      <c r="J226" s="7"/>
      <c r="R226" s="26" t="str">
        <f t="shared" si="5"/>
        <v/>
      </c>
      <c r="T226">
        <f t="shared" si="4"/>
        <v>0</v>
      </c>
    </row>
    <row r="227" spans="1:20" x14ac:dyDescent="0.15">
      <c r="A227" s="7"/>
      <c r="B227" s="7"/>
      <c r="C227" s="18"/>
      <c r="D227" s="7"/>
      <c r="E227" s="7"/>
      <c r="F227" s="8"/>
      <c r="G227" s="7"/>
      <c r="H227" s="7"/>
      <c r="I227" s="7"/>
      <c r="J227" s="7"/>
      <c r="R227" s="26" t="str">
        <f t="shared" si="5"/>
        <v/>
      </c>
      <c r="T227">
        <f t="shared" si="4"/>
        <v>0</v>
      </c>
    </row>
    <row r="228" spans="1:20" x14ac:dyDescent="0.15">
      <c r="A228" s="7"/>
      <c r="B228" s="7"/>
      <c r="C228" s="18"/>
      <c r="D228" s="7"/>
      <c r="E228" s="7"/>
      <c r="F228" s="8"/>
      <c r="G228" s="7"/>
      <c r="H228" s="7"/>
      <c r="I228" s="7"/>
      <c r="J228" s="7"/>
      <c r="K228" s="7"/>
      <c r="L228" s="7"/>
      <c r="M228" s="7"/>
      <c r="N228" s="7"/>
      <c r="O228" s="7"/>
      <c r="R228" s="26" t="str">
        <f t="shared" si="5"/>
        <v/>
      </c>
      <c r="T228">
        <f t="shared" si="4"/>
        <v>0</v>
      </c>
    </row>
    <row r="229" spans="1:20" x14ac:dyDescent="0.15">
      <c r="A229" s="7"/>
      <c r="B229" s="7"/>
      <c r="C229" s="18"/>
      <c r="F229" s="8"/>
      <c r="I229" s="7"/>
      <c r="J229" s="7"/>
      <c r="R229" s="26" t="str">
        <f t="shared" si="5"/>
        <v/>
      </c>
      <c r="T229">
        <f t="shared" si="4"/>
        <v>0</v>
      </c>
    </row>
    <row r="230" spans="1:20" x14ac:dyDescent="0.15">
      <c r="A230" s="7"/>
      <c r="B230" s="7"/>
      <c r="C230" s="18"/>
      <c r="D230" s="7"/>
      <c r="E230" s="7"/>
      <c r="F230" s="8"/>
      <c r="G230" s="7"/>
      <c r="H230" s="7"/>
      <c r="I230" s="7"/>
      <c r="J230" s="7"/>
      <c r="K230" s="7"/>
      <c r="L230" s="7"/>
      <c r="M230" s="7"/>
      <c r="N230" s="7"/>
      <c r="O230" s="7"/>
      <c r="R230" s="26" t="str">
        <f t="shared" si="5"/>
        <v/>
      </c>
      <c r="T230">
        <f t="shared" si="4"/>
        <v>0</v>
      </c>
    </row>
    <row r="231" spans="1:20" x14ac:dyDescent="0.15">
      <c r="A231" s="7"/>
      <c r="B231" s="7"/>
      <c r="C231" s="18"/>
      <c r="D231" s="7"/>
      <c r="E231" s="7"/>
      <c r="F231" s="8"/>
      <c r="G231" s="7"/>
      <c r="H231" s="7"/>
      <c r="I231" s="7"/>
      <c r="J231" s="7"/>
      <c r="K231" s="7"/>
      <c r="L231" s="7"/>
      <c r="M231" s="7"/>
      <c r="N231" s="7"/>
      <c r="O231" s="7"/>
      <c r="R231" s="26" t="str">
        <f t="shared" si="5"/>
        <v/>
      </c>
      <c r="T231">
        <f t="shared" si="4"/>
        <v>0</v>
      </c>
    </row>
    <row r="232" spans="1:20" x14ac:dyDescent="0.15">
      <c r="A232" s="7"/>
      <c r="B232" s="7"/>
      <c r="C232" s="18"/>
      <c r="D232" s="7"/>
      <c r="E232" s="7"/>
      <c r="F232" s="8"/>
      <c r="G232" s="7"/>
      <c r="H232" s="7"/>
      <c r="I232" s="7"/>
      <c r="J232" s="7"/>
      <c r="R232" s="26" t="str">
        <f t="shared" si="5"/>
        <v/>
      </c>
      <c r="T232">
        <f t="shared" si="4"/>
        <v>0</v>
      </c>
    </row>
    <row r="233" spans="1:20" x14ac:dyDescent="0.15">
      <c r="A233" s="7"/>
      <c r="B233" s="7"/>
      <c r="C233" s="18"/>
      <c r="D233" s="7"/>
      <c r="E233" s="7"/>
      <c r="F233" s="8"/>
      <c r="G233" s="7"/>
      <c r="H233" s="7"/>
      <c r="I233" s="7"/>
      <c r="J233" s="7"/>
      <c r="K233" s="7"/>
      <c r="L233" s="7"/>
      <c r="M233" s="7"/>
      <c r="N233" s="7"/>
      <c r="O233" s="7"/>
      <c r="R233" s="26" t="str">
        <f t="shared" si="5"/>
        <v/>
      </c>
      <c r="T233">
        <f t="shared" si="4"/>
        <v>0</v>
      </c>
    </row>
    <row r="234" spans="1:20" x14ac:dyDescent="0.15">
      <c r="A234" s="7"/>
      <c r="B234" s="7"/>
      <c r="C234" s="18"/>
      <c r="D234" s="7"/>
      <c r="E234" s="7"/>
      <c r="F234" s="8"/>
      <c r="G234" s="7"/>
      <c r="H234" s="7"/>
      <c r="I234" s="7"/>
      <c r="J234" s="7"/>
      <c r="K234" s="7"/>
      <c r="L234" s="7"/>
      <c r="M234" s="7"/>
      <c r="N234" s="7"/>
      <c r="O234" s="7"/>
      <c r="R234" s="26" t="str">
        <f t="shared" si="5"/>
        <v/>
      </c>
      <c r="T234">
        <f t="shared" si="4"/>
        <v>0</v>
      </c>
    </row>
    <row r="235" spans="1:20" x14ac:dyDescent="0.15">
      <c r="A235" s="7"/>
      <c r="B235" s="7"/>
      <c r="C235" s="18"/>
      <c r="D235" s="7"/>
      <c r="E235" s="7"/>
      <c r="F235" s="8"/>
      <c r="G235" s="7"/>
      <c r="H235" s="7"/>
      <c r="I235" s="7"/>
      <c r="J235" s="7"/>
      <c r="K235" s="7"/>
      <c r="L235" s="7"/>
      <c r="M235" s="7"/>
      <c r="N235" s="7"/>
      <c r="O235" s="7"/>
      <c r="R235" t="str">
        <f t="shared" si="5"/>
        <v/>
      </c>
      <c r="T235">
        <f t="shared" si="4"/>
        <v>0</v>
      </c>
    </row>
    <row r="236" spans="1:20" x14ac:dyDescent="0.15">
      <c r="A236" s="7"/>
      <c r="B236" s="7"/>
      <c r="C236" s="18"/>
      <c r="D236" s="7"/>
      <c r="E236" s="7"/>
      <c r="F236" s="8"/>
      <c r="G236" s="7"/>
      <c r="H236" s="7"/>
      <c r="I236" s="7"/>
      <c r="J236" s="7"/>
      <c r="R236" t="str">
        <f t="shared" si="5"/>
        <v/>
      </c>
      <c r="T236">
        <f t="shared" si="4"/>
        <v>0</v>
      </c>
    </row>
    <row r="237" spans="1:20" x14ac:dyDescent="0.15">
      <c r="A237" s="7"/>
      <c r="B237" s="7"/>
      <c r="C237" s="18"/>
      <c r="D237" s="7"/>
      <c r="E237" s="7"/>
      <c r="F237" s="8"/>
      <c r="G237" s="7"/>
      <c r="H237" s="7"/>
      <c r="I237" s="7"/>
      <c r="J237" s="7"/>
      <c r="R237" t="str">
        <f t="shared" si="5"/>
        <v/>
      </c>
      <c r="T237">
        <f t="shared" si="4"/>
        <v>0</v>
      </c>
    </row>
    <row r="238" spans="1:20" x14ac:dyDescent="0.15">
      <c r="A238" s="7"/>
      <c r="B238" s="7"/>
      <c r="C238" s="18"/>
      <c r="D238" s="7"/>
      <c r="E238" s="7"/>
      <c r="F238" s="8"/>
      <c r="G238" s="7"/>
      <c r="H238" s="7"/>
      <c r="I238" s="7"/>
      <c r="J238" s="7"/>
      <c r="K238" s="7"/>
      <c r="L238" s="7"/>
      <c r="M238" s="7"/>
      <c r="N238" s="7"/>
      <c r="O238" s="7"/>
      <c r="R238" t="str">
        <f t="shared" si="5"/>
        <v/>
      </c>
      <c r="T238">
        <f t="shared" si="4"/>
        <v>0</v>
      </c>
    </row>
    <row r="239" spans="1:20" x14ac:dyDescent="0.15">
      <c r="A239" s="7"/>
      <c r="B239" s="7"/>
      <c r="C239" s="18"/>
      <c r="D239" s="7"/>
      <c r="E239" s="7"/>
      <c r="F239" s="8"/>
      <c r="G239" s="7"/>
      <c r="H239" s="7"/>
      <c r="I239" s="7"/>
      <c r="J239" s="7"/>
      <c r="R239" t="str">
        <f t="shared" si="5"/>
        <v/>
      </c>
      <c r="T239">
        <f t="shared" si="4"/>
        <v>0</v>
      </c>
    </row>
    <row r="240" spans="1:20" x14ac:dyDescent="0.15">
      <c r="A240" s="7"/>
      <c r="B240" s="7"/>
      <c r="C240" s="18"/>
      <c r="D240" s="7"/>
      <c r="E240" s="7"/>
      <c r="F240" s="8"/>
      <c r="G240" s="7"/>
      <c r="H240" s="7"/>
      <c r="I240" s="7"/>
      <c r="J240" s="7"/>
      <c r="R240" t="str">
        <f t="shared" si="5"/>
        <v/>
      </c>
      <c r="T240">
        <f t="shared" si="4"/>
        <v>0</v>
      </c>
    </row>
    <row r="241" spans="1:20" x14ac:dyDescent="0.15">
      <c r="A241" s="7"/>
      <c r="B241" s="7"/>
      <c r="C241" s="18"/>
      <c r="D241" s="7"/>
      <c r="E241" s="7"/>
      <c r="F241" s="8"/>
      <c r="G241" s="7"/>
      <c r="H241" s="7"/>
      <c r="I241" s="7"/>
      <c r="J241" s="7"/>
      <c r="K241" s="7"/>
      <c r="L241" s="7"/>
      <c r="M241" s="7"/>
      <c r="N241" s="7"/>
      <c r="O241" s="7"/>
      <c r="R241" t="str">
        <f t="shared" si="5"/>
        <v/>
      </c>
      <c r="T241">
        <f t="shared" si="4"/>
        <v>0</v>
      </c>
    </row>
    <row r="242" spans="1:20" x14ac:dyDescent="0.15">
      <c r="A242" s="7"/>
      <c r="B242" s="7"/>
      <c r="C242" s="18"/>
      <c r="D242" s="7"/>
      <c r="E242" s="7"/>
      <c r="F242" s="8"/>
      <c r="G242" s="7"/>
      <c r="H242" s="7"/>
      <c r="I242" s="7"/>
      <c r="J242" s="7"/>
      <c r="R242" t="str">
        <f t="shared" si="5"/>
        <v/>
      </c>
      <c r="T242">
        <f t="shared" si="4"/>
        <v>0</v>
      </c>
    </row>
    <row r="243" spans="1:20" x14ac:dyDescent="0.15">
      <c r="A243" s="7"/>
      <c r="B243" s="7"/>
      <c r="C243" s="18"/>
      <c r="D243" s="7"/>
      <c r="E243" s="7"/>
      <c r="F243" s="8"/>
      <c r="G243" s="7"/>
      <c r="H243" s="7"/>
      <c r="I243" s="7"/>
      <c r="J243" s="7"/>
      <c r="R243" t="str">
        <f t="shared" si="5"/>
        <v/>
      </c>
      <c r="T243">
        <f t="shared" si="4"/>
        <v>0</v>
      </c>
    </row>
    <row r="244" spans="1:20" x14ac:dyDescent="0.15">
      <c r="A244" s="7"/>
      <c r="B244" s="7"/>
      <c r="C244" s="18"/>
      <c r="D244" s="7"/>
      <c r="E244" s="7"/>
      <c r="F244" s="8"/>
      <c r="G244" s="7"/>
      <c r="H244" s="7"/>
      <c r="I244" s="7"/>
      <c r="J244" s="7"/>
      <c r="R244" t="str">
        <f t="shared" si="5"/>
        <v/>
      </c>
      <c r="T244">
        <f t="shared" si="4"/>
        <v>0</v>
      </c>
    </row>
    <row r="245" spans="1:20" x14ac:dyDescent="0.15">
      <c r="A245" s="7"/>
      <c r="B245" s="7"/>
      <c r="C245" s="18"/>
      <c r="D245" s="7"/>
      <c r="E245" s="7"/>
      <c r="F245" s="8"/>
      <c r="G245" s="7"/>
      <c r="H245" s="7"/>
      <c r="I245" s="7"/>
      <c r="J245" s="7"/>
      <c r="R245" t="str">
        <f t="shared" si="5"/>
        <v/>
      </c>
      <c r="T245">
        <f t="shared" si="4"/>
        <v>0</v>
      </c>
    </row>
    <row r="246" spans="1:20" x14ac:dyDescent="0.15">
      <c r="A246" s="7"/>
      <c r="B246" s="7"/>
      <c r="C246" s="18"/>
      <c r="D246" s="7"/>
      <c r="E246" s="7"/>
      <c r="F246" s="8"/>
      <c r="G246" s="7"/>
      <c r="H246" s="7"/>
      <c r="I246" s="7"/>
      <c r="J246" s="7"/>
      <c r="K246" s="7"/>
      <c r="L246" s="7"/>
      <c r="M246" s="7"/>
      <c r="N246" s="7"/>
      <c r="O246" s="7"/>
      <c r="R246" t="str">
        <f t="shared" si="5"/>
        <v/>
      </c>
      <c r="T246">
        <f t="shared" si="4"/>
        <v>0</v>
      </c>
    </row>
    <row r="247" spans="1:20" x14ac:dyDescent="0.15">
      <c r="A247" s="7"/>
      <c r="B247" s="7"/>
      <c r="C247" s="18"/>
      <c r="D247" s="7"/>
      <c r="E247" s="7"/>
      <c r="F247" s="8"/>
      <c r="G247" s="7"/>
      <c r="H247" s="7"/>
      <c r="I247" s="7"/>
      <c r="J247" s="7"/>
      <c r="R247" t="str">
        <f t="shared" si="5"/>
        <v/>
      </c>
      <c r="T247">
        <f t="shared" si="4"/>
        <v>0</v>
      </c>
    </row>
    <row r="248" spans="1:20" x14ac:dyDescent="0.15">
      <c r="A248" s="7"/>
      <c r="B248" s="7"/>
      <c r="C248" s="18"/>
      <c r="D248" s="7"/>
      <c r="E248" s="7"/>
      <c r="F248" s="8"/>
      <c r="G248" s="7"/>
      <c r="H248" s="7"/>
      <c r="I248" s="7"/>
      <c r="J248" s="7"/>
      <c r="K248" s="7"/>
      <c r="L248" s="7"/>
      <c r="M248" s="7"/>
      <c r="N248" s="7"/>
      <c r="O248" s="7"/>
      <c r="R248" t="str">
        <f t="shared" si="5"/>
        <v/>
      </c>
      <c r="T248">
        <f t="shared" si="4"/>
        <v>0</v>
      </c>
    </row>
    <row r="249" spans="1:20" x14ac:dyDescent="0.15">
      <c r="A249" s="7"/>
      <c r="B249" s="7"/>
      <c r="C249" s="18"/>
      <c r="D249" s="7"/>
      <c r="E249" s="7"/>
      <c r="F249" s="8"/>
      <c r="G249" s="7"/>
      <c r="H249" s="7"/>
      <c r="I249" s="7"/>
      <c r="J249" s="7"/>
      <c r="R249" t="str">
        <f t="shared" si="5"/>
        <v/>
      </c>
      <c r="T249">
        <f t="shared" si="4"/>
        <v>0</v>
      </c>
    </row>
    <row r="250" spans="1:20" x14ac:dyDescent="0.15">
      <c r="A250" s="7"/>
      <c r="B250" s="7"/>
      <c r="C250" s="18"/>
      <c r="D250" s="7"/>
      <c r="E250" s="7"/>
      <c r="F250" s="8"/>
      <c r="G250" s="7"/>
      <c r="H250" s="7"/>
      <c r="I250" s="7"/>
      <c r="J250" s="7"/>
      <c r="R250" t="str">
        <f t="shared" si="5"/>
        <v/>
      </c>
      <c r="T250">
        <f t="shared" si="4"/>
        <v>0</v>
      </c>
    </row>
    <row r="251" spans="1:20" x14ac:dyDescent="0.15">
      <c r="A251" s="7"/>
      <c r="B251" s="7"/>
      <c r="C251" s="18"/>
      <c r="D251" s="7"/>
      <c r="E251" s="7"/>
      <c r="F251" s="8"/>
      <c r="G251" s="7"/>
      <c r="H251" s="7"/>
      <c r="I251" s="7"/>
      <c r="J251" s="7"/>
      <c r="R251" t="str">
        <f t="shared" si="5"/>
        <v/>
      </c>
      <c r="T251">
        <f t="shared" si="4"/>
        <v>0</v>
      </c>
    </row>
    <row r="252" spans="1:20" x14ac:dyDescent="0.15">
      <c r="A252" s="7"/>
      <c r="B252" s="7"/>
      <c r="C252" s="18"/>
      <c r="D252" s="7"/>
      <c r="E252" s="7"/>
      <c r="F252" s="8"/>
      <c r="G252" s="7"/>
      <c r="H252" s="7"/>
      <c r="I252" s="7"/>
      <c r="J252" s="7"/>
      <c r="R252" t="str">
        <f t="shared" si="5"/>
        <v/>
      </c>
      <c r="T252">
        <f t="shared" si="4"/>
        <v>0</v>
      </c>
    </row>
    <row r="253" spans="1:20" x14ac:dyDescent="0.15">
      <c r="A253" s="7"/>
      <c r="B253" s="7"/>
      <c r="C253" s="18"/>
      <c r="D253" s="7"/>
      <c r="E253" s="7"/>
      <c r="F253" s="8"/>
      <c r="G253" s="7"/>
      <c r="H253" s="7"/>
      <c r="I253" s="7"/>
      <c r="J253" s="7"/>
      <c r="R253" t="str">
        <f t="shared" si="5"/>
        <v/>
      </c>
      <c r="T253">
        <f t="shared" si="4"/>
        <v>0</v>
      </c>
    </row>
    <row r="254" spans="1:20" x14ac:dyDescent="0.15">
      <c r="A254" s="7"/>
      <c r="B254" s="7"/>
      <c r="C254" s="18"/>
      <c r="D254" s="7"/>
      <c r="E254" s="7"/>
      <c r="F254" s="8"/>
      <c r="G254" s="7"/>
      <c r="H254" s="7"/>
      <c r="I254" s="7"/>
      <c r="J254" s="7"/>
      <c r="R254" t="str">
        <f t="shared" si="5"/>
        <v/>
      </c>
      <c r="T254">
        <f t="shared" si="4"/>
        <v>0</v>
      </c>
    </row>
    <row r="255" spans="1:20" x14ac:dyDescent="0.15">
      <c r="A255" s="7"/>
      <c r="B255" s="7"/>
      <c r="C255" s="18"/>
      <c r="D255" s="7"/>
      <c r="E255" s="7"/>
      <c r="F255" s="8"/>
      <c r="G255" s="7"/>
      <c r="H255" s="7"/>
      <c r="I255" s="7"/>
      <c r="J255" s="7"/>
      <c r="R255" t="str">
        <f t="shared" si="5"/>
        <v/>
      </c>
      <c r="T255">
        <f t="shared" si="4"/>
        <v>0</v>
      </c>
    </row>
    <row r="256" spans="1:20" x14ac:dyDescent="0.15">
      <c r="A256" s="7"/>
      <c r="B256" s="7"/>
      <c r="C256" s="18"/>
      <c r="D256" s="7"/>
      <c r="E256" s="7"/>
      <c r="F256" s="8"/>
      <c r="G256" s="7"/>
      <c r="H256" s="7"/>
      <c r="I256" s="7"/>
      <c r="J256" s="7"/>
      <c r="R256" t="str">
        <f t="shared" si="5"/>
        <v/>
      </c>
      <c r="T256">
        <f t="shared" si="4"/>
        <v>0</v>
      </c>
    </row>
    <row r="257" spans="1:20" x14ac:dyDescent="0.15">
      <c r="A257" s="7"/>
      <c r="B257" s="7"/>
      <c r="C257" s="18"/>
      <c r="D257" s="7"/>
      <c r="E257" s="7"/>
      <c r="F257" s="8"/>
      <c r="G257" s="7"/>
      <c r="H257" s="7"/>
      <c r="I257" s="7"/>
      <c r="J257" s="7"/>
      <c r="K257" s="7"/>
      <c r="L257" s="7"/>
      <c r="M257" s="7"/>
      <c r="N257" s="7"/>
      <c r="O257" s="7"/>
      <c r="R257" t="str">
        <f t="shared" si="5"/>
        <v/>
      </c>
      <c r="T257">
        <f t="shared" si="4"/>
        <v>0</v>
      </c>
    </row>
    <row r="258" spans="1:20" x14ac:dyDescent="0.15">
      <c r="A258" s="7"/>
      <c r="B258" s="7"/>
      <c r="C258" s="18"/>
      <c r="D258" s="7"/>
      <c r="E258" s="7"/>
      <c r="F258" s="8"/>
      <c r="G258" s="7"/>
      <c r="H258" s="7"/>
      <c r="I258" s="7"/>
      <c r="J258" s="7"/>
      <c r="R258" t="str">
        <f t="shared" si="5"/>
        <v/>
      </c>
      <c r="T258">
        <f t="shared" si="4"/>
        <v>0</v>
      </c>
    </row>
    <row r="259" spans="1:20" x14ac:dyDescent="0.15">
      <c r="A259" s="7"/>
      <c r="B259" s="7"/>
      <c r="C259" s="18"/>
      <c r="D259" s="7"/>
      <c r="E259" s="7"/>
      <c r="F259" s="8"/>
      <c r="G259" s="7"/>
      <c r="H259" s="7"/>
      <c r="I259" s="7"/>
      <c r="J259" s="7"/>
      <c r="R259" t="str">
        <f t="shared" si="5"/>
        <v/>
      </c>
      <c r="T259">
        <f t="shared" si="4"/>
        <v>0</v>
      </c>
    </row>
    <row r="260" spans="1:20" x14ac:dyDescent="0.15">
      <c r="A260" s="7"/>
      <c r="B260" s="7"/>
      <c r="C260" s="18"/>
      <c r="D260" s="7"/>
      <c r="E260" s="7"/>
      <c r="F260" s="8"/>
      <c r="G260" s="7"/>
      <c r="H260" s="7"/>
      <c r="I260" s="7"/>
      <c r="J260" s="7"/>
      <c r="R260" t="str">
        <f t="shared" si="5"/>
        <v/>
      </c>
      <c r="T260">
        <f t="shared" ref="T260" si="6">IF(R260=R259,0,1)</f>
        <v>0</v>
      </c>
    </row>
    <row r="261" spans="1:20" x14ac:dyDescent="0.15">
      <c r="A261" s="7"/>
      <c r="B261" s="7"/>
      <c r="C261" s="18"/>
      <c r="D261" s="7"/>
      <c r="E261" s="7"/>
      <c r="F261" s="8"/>
      <c r="G261" s="7"/>
      <c r="H261" s="7"/>
      <c r="I261" s="7"/>
      <c r="J261" s="7"/>
      <c r="R261" t="str">
        <f t="shared" si="5"/>
        <v/>
      </c>
      <c r="T261">
        <f t="shared" ref="T226:T271" si="7">IF(R261=R260,0,1)</f>
        <v>0</v>
      </c>
    </row>
    <row r="262" spans="1:20" x14ac:dyDescent="0.15">
      <c r="A262" s="7"/>
      <c r="B262" s="7"/>
      <c r="C262" s="18"/>
      <c r="D262" s="7"/>
      <c r="E262" s="7"/>
      <c r="F262" s="8"/>
      <c r="G262" s="7"/>
      <c r="H262" s="7"/>
      <c r="I262" s="7"/>
      <c r="J262" s="7"/>
      <c r="R262" t="str">
        <f t="shared" si="5"/>
        <v/>
      </c>
      <c r="T262">
        <f t="shared" si="7"/>
        <v>0</v>
      </c>
    </row>
    <row r="263" spans="1:20" x14ac:dyDescent="0.15">
      <c r="A263" s="7"/>
      <c r="B263" s="7"/>
      <c r="C263" s="18"/>
      <c r="D263" s="7"/>
      <c r="E263" s="7"/>
      <c r="F263" s="8"/>
      <c r="G263" s="7"/>
      <c r="H263" s="7"/>
      <c r="I263" s="7"/>
      <c r="J263" s="7"/>
      <c r="K263" s="7"/>
      <c r="L263" s="7"/>
      <c r="M263" s="7"/>
      <c r="N263" s="7"/>
      <c r="O263" s="7"/>
      <c r="R263" t="str">
        <f t="shared" si="5"/>
        <v/>
      </c>
      <c r="T263">
        <f t="shared" si="7"/>
        <v>0</v>
      </c>
    </row>
    <row r="264" spans="1:20" x14ac:dyDescent="0.15">
      <c r="A264" s="7"/>
      <c r="B264" s="7"/>
      <c r="C264" s="18"/>
      <c r="D264" s="7"/>
      <c r="E264" s="7"/>
      <c r="F264" s="8"/>
      <c r="G264" s="7"/>
      <c r="H264" s="7"/>
      <c r="I264" s="7"/>
      <c r="J264" s="7"/>
      <c r="K264" s="7"/>
      <c r="L264" s="7"/>
      <c r="M264" s="7"/>
      <c r="N264" s="7"/>
      <c r="O264" s="7"/>
      <c r="R264" t="str">
        <f t="shared" si="5"/>
        <v/>
      </c>
      <c r="T264">
        <f t="shared" si="7"/>
        <v>0</v>
      </c>
    </row>
    <row r="265" spans="1:20" x14ac:dyDescent="0.15">
      <c r="A265" s="7"/>
      <c r="B265" s="7"/>
      <c r="C265" s="18"/>
      <c r="D265" s="7"/>
      <c r="E265" s="7"/>
      <c r="F265" s="8"/>
      <c r="G265" s="7"/>
      <c r="H265" s="7"/>
      <c r="I265" s="7"/>
      <c r="J265" s="7"/>
      <c r="R265" t="str">
        <f t="shared" si="5"/>
        <v/>
      </c>
      <c r="T265">
        <f t="shared" si="7"/>
        <v>0</v>
      </c>
    </row>
    <row r="266" spans="1:20" x14ac:dyDescent="0.15">
      <c r="A266" s="7"/>
      <c r="B266" s="7"/>
      <c r="C266" s="18"/>
      <c r="F266" s="8"/>
      <c r="I266" s="7"/>
      <c r="J266" s="7"/>
      <c r="R266" t="str">
        <f t="shared" si="5"/>
        <v/>
      </c>
      <c r="T266">
        <f t="shared" si="7"/>
        <v>0</v>
      </c>
    </row>
    <row r="267" spans="1:20" x14ac:dyDescent="0.15">
      <c r="A267" s="7"/>
      <c r="B267" s="7"/>
      <c r="C267" s="18"/>
      <c r="D267" s="7"/>
      <c r="E267" s="7"/>
      <c r="F267" s="8"/>
      <c r="G267" s="7"/>
      <c r="H267" s="7"/>
      <c r="I267" s="7"/>
      <c r="J267" s="7"/>
      <c r="R267" t="str">
        <f t="shared" si="5"/>
        <v/>
      </c>
      <c r="T267">
        <f t="shared" si="7"/>
        <v>0</v>
      </c>
    </row>
    <row r="268" spans="1:20" x14ac:dyDescent="0.15">
      <c r="A268" s="7"/>
      <c r="B268" s="7"/>
      <c r="C268" s="18"/>
      <c r="D268" s="7"/>
      <c r="E268" s="7"/>
      <c r="F268" s="8"/>
      <c r="G268" s="7"/>
      <c r="H268" s="7"/>
      <c r="I268" s="7"/>
      <c r="J268" s="7"/>
      <c r="K268" s="7"/>
      <c r="L268" s="7"/>
      <c r="M268" s="7"/>
      <c r="N268" s="7"/>
      <c r="O268" s="7"/>
      <c r="R268" t="str">
        <f t="shared" si="5"/>
        <v/>
      </c>
      <c r="T268">
        <f t="shared" si="7"/>
        <v>0</v>
      </c>
    </row>
    <row r="269" spans="1:20" x14ac:dyDescent="0.15">
      <c r="A269" s="7"/>
      <c r="B269" s="7"/>
      <c r="C269" s="18"/>
      <c r="D269" s="7"/>
      <c r="E269" s="7"/>
      <c r="F269" s="8"/>
      <c r="G269" s="7"/>
      <c r="H269" s="7"/>
      <c r="I269" s="7"/>
      <c r="J269" s="7"/>
      <c r="K269" s="7"/>
      <c r="L269" s="7"/>
      <c r="M269" s="7"/>
      <c r="N269" s="7"/>
      <c r="O269" s="7"/>
      <c r="R269" t="str">
        <f t="shared" si="5"/>
        <v/>
      </c>
      <c r="T269">
        <f t="shared" si="7"/>
        <v>0</v>
      </c>
    </row>
    <row r="270" spans="1:20" x14ac:dyDescent="0.15">
      <c r="A270" s="7"/>
      <c r="B270" s="7"/>
      <c r="C270" s="18"/>
      <c r="D270" s="7"/>
      <c r="E270" s="7"/>
      <c r="F270" s="8"/>
      <c r="G270" s="7"/>
      <c r="H270" s="7"/>
      <c r="I270" s="7"/>
      <c r="J270" s="7"/>
      <c r="K270" s="7"/>
      <c r="L270" s="7"/>
      <c r="M270" s="7"/>
      <c r="N270" s="7"/>
      <c r="O270" s="7"/>
      <c r="R270" t="str">
        <f t="shared" si="5"/>
        <v/>
      </c>
      <c r="T270">
        <f t="shared" si="7"/>
        <v>0</v>
      </c>
    </row>
    <row r="271" spans="1:20" x14ac:dyDescent="0.15">
      <c r="A271" s="7"/>
      <c r="B271" s="7"/>
      <c r="C271" s="18"/>
      <c r="D271" s="7"/>
      <c r="E271" s="7"/>
      <c r="F271" s="8"/>
      <c r="G271" s="7"/>
      <c r="H271" s="7"/>
      <c r="I271" s="7"/>
      <c r="J271" s="7"/>
      <c r="K271" s="7"/>
      <c r="L271" s="7"/>
      <c r="M271" s="7"/>
      <c r="N271" s="7"/>
      <c r="O271" s="7"/>
      <c r="R271" t="str">
        <f t="shared" si="5"/>
        <v/>
      </c>
      <c r="T271">
        <f t="shared" si="7"/>
        <v>0</v>
      </c>
    </row>
    <row r="272" spans="1:20" x14ac:dyDescent="0.15">
      <c r="A272" s="7"/>
      <c r="B272" s="7"/>
      <c r="C272" s="18"/>
      <c r="D272" s="7"/>
      <c r="E272" s="7"/>
      <c r="F272" s="8"/>
      <c r="G272" s="7"/>
      <c r="H272" s="7"/>
      <c r="I272" s="7"/>
      <c r="J272" s="7"/>
      <c r="K272" s="7"/>
      <c r="L272" s="7"/>
      <c r="M272" s="7"/>
      <c r="N272" s="7"/>
      <c r="O272" s="7"/>
      <c r="R272" t="str">
        <f t="shared" si="5"/>
        <v/>
      </c>
      <c r="T272">
        <f t="shared" ref="T272:T314" si="8">IF(R272=R271,0,1)</f>
        <v>0</v>
      </c>
    </row>
    <row r="273" spans="1:20" x14ac:dyDescent="0.15">
      <c r="A273" s="7"/>
      <c r="B273" s="7"/>
      <c r="C273" s="18"/>
      <c r="D273" s="7"/>
      <c r="E273" s="7"/>
      <c r="F273" s="8"/>
      <c r="G273" s="7"/>
      <c r="H273" s="7"/>
      <c r="I273" s="7"/>
      <c r="J273" s="7"/>
      <c r="K273" s="7"/>
      <c r="L273" s="7"/>
      <c r="M273" s="7"/>
      <c r="N273" s="7"/>
      <c r="O273" s="7"/>
      <c r="R273" t="str">
        <f t="shared" si="5"/>
        <v/>
      </c>
      <c r="T273">
        <f t="shared" si="8"/>
        <v>0</v>
      </c>
    </row>
    <row r="274" spans="1:20" x14ac:dyDescent="0.15">
      <c r="A274" s="7"/>
      <c r="B274" s="7"/>
      <c r="C274" s="18"/>
      <c r="F274" s="8"/>
      <c r="I274" s="7"/>
      <c r="J274" s="7"/>
      <c r="R274" t="str">
        <f t="shared" si="5"/>
        <v/>
      </c>
      <c r="T274">
        <f t="shared" si="8"/>
        <v>0</v>
      </c>
    </row>
    <row r="275" spans="1:20" x14ac:dyDescent="0.15">
      <c r="A275" s="7"/>
      <c r="B275" s="7"/>
      <c r="C275" s="18"/>
      <c r="D275" s="7"/>
      <c r="E275" s="7"/>
      <c r="F275" s="8"/>
      <c r="G275" s="7"/>
      <c r="H275" s="7"/>
      <c r="I275" s="7"/>
      <c r="J275" s="7"/>
      <c r="R275" t="str">
        <f t="shared" si="5"/>
        <v/>
      </c>
      <c r="T275">
        <f t="shared" si="8"/>
        <v>0</v>
      </c>
    </row>
    <row r="276" spans="1:20" x14ac:dyDescent="0.15">
      <c r="A276" s="7"/>
      <c r="B276" s="7"/>
      <c r="C276" s="18"/>
      <c r="D276" s="7"/>
      <c r="E276" s="7"/>
      <c r="F276" s="8"/>
      <c r="G276" s="7"/>
      <c r="H276" s="7"/>
      <c r="I276" s="7"/>
      <c r="J276" s="7"/>
      <c r="K276" s="7"/>
      <c r="L276" s="7"/>
      <c r="M276" s="7"/>
      <c r="N276" s="7"/>
      <c r="O276" s="7"/>
      <c r="R276" t="str">
        <f t="shared" si="5"/>
        <v/>
      </c>
      <c r="T276">
        <f t="shared" si="8"/>
        <v>0</v>
      </c>
    </row>
    <row r="277" spans="1:20" x14ac:dyDescent="0.15">
      <c r="A277" s="7"/>
      <c r="B277" s="7"/>
      <c r="C277" s="18"/>
      <c r="D277" s="7"/>
      <c r="E277" s="7"/>
      <c r="F277" s="8"/>
      <c r="G277" s="7"/>
      <c r="H277" s="7"/>
      <c r="I277" s="7"/>
      <c r="J277" s="7"/>
      <c r="K277" s="7"/>
      <c r="L277" s="7"/>
      <c r="M277" s="7"/>
      <c r="N277" s="7"/>
      <c r="O277" s="7"/>
      <c r="R277" t="str">
        <f t="shared" si="5"/>
        <v/>
      </c>
      <c r="T277">
        <f t="shared" si="8"/>
        <v>0</v>
      </c>
    </row>
    <row r="278" spans="1:20" x14ac:dyDescent="0.15">
      <c r="A278" s="7"/>
      <c r="B278" s="7"/>
      <c r="C278" s="18"/>
      <c r="D278" s="7"/>
      <c r="E278" s="7"/>
      <c r="F278" s="8"/>
      <c r="G278" s="7"/>
      <c r="H278" s="7"/>
      <c r="I278" s="7"/>
      <c r="J278" s="7"/>
      <c r="K278" s="7"/>
      <c r="Q278" s="7"/>
      <c r="R278" t="str">
        <f t="shared" si="5"/>
        <v/>
      </c>
      <c r="T278">
        <f t="shared" si="8"/>
        <v>0</v>
      </c>
    </row>
    <row r="279" spans="1:20" x14ac:dyDescent="0.15">
      <c r="A279" s="7"/>
      <c r="B279" s="7"/>
      <c r="C279" s="18"/>
      <c r="D279" s="7"/>
      <c r="E279" s="7"/>
      <c r="F279" s="8"/>
      <c r="G279" s="7"/>
      <c r="H279" s="7"/>
      <c r="I279" s="7"/>
      <c r="J279" s="7"/>
      <c r="Q279" s="7"/>
      <c r="R279" t="str">
        <f t="shared" si="5"/>
        <v/>
      </c>
      <c r="T279">
        <f t="shared" si="8"/>
        <v>0</v>
      </c>
    </row>
    <row r="280" spans="1:20" x14ac:dyDescent="0.15">
      <c r="A280" s="7"/>
      <c r="B280" s="7"/>
      <c r="C280" s="18"/>
      <c r="D280" s="7"/>
      <c r="E280" s="7"/>
      <c r="F280" s="8"/>
      <c r="G280" s="7"/>
      <c r="H280" s="7"/>
      <c r="I280" s="7"/>
      <c r="J280" s="7"/>
      <c r="Q280" s="7"/>
      <c r="R280" t="str">
        <f t="shared" si="5"/>
        <v/>
      </c>
      <c r="T280">
        <f t="shared" si="8"/>
        <v>0</v>
      </c>
    </row>
    <row r="281" spans="1:20" x14ac:dyDescent="0.15">
      <c r="A281" s="7"/>
      <c r="B281" s="7"/>
      <c r="C281" s="18"/>
      <c r="D281" s="7"/>
      <c r="E281" s="7"/>
      <c r="F281" s="8"/>
      <c r="G281" s="7"/>
      <c r="H281" s="7"/>
      <c r="I281" s="7"/>
      <c r="J281" s="7"/>
      <c r="K281" s="7"/>
      <c r="Q281" s="7"/>
      <c r="R281" t="str">
        <f t="shared" si="5"/>
        <v/>
      </c>
      <c r="T281">
        <f t="shared" si="8"/>
        <v>0</v>
      </c>
    </row>
    <row r="282" spans="1:20" x14ac:dyDescent="0.15">
      <c r="A282" s="7"/>
      <c r="B282" s="7"/>
      <c r="C282" s="18"/>
      <c r="D282" s="7"/>
      <c r="E282" s="7"/>
      <c r="F282" s="8"/>
      <c r="G282" s="7"/>
      <c r="H282" s="7"/>
      <c r="I282" s="7"/>
      <c r="J282" s="7"/>
      <c r="K282" s="7"/>
      <c r="L282" s="7"/>
      <c r="M282" s="7"/>
      <c r="N282" s="7"/>
      <c r="O282" s="7"/>
      <c r="R282" t="str">
        <f t="shared" si="5"/>
        <v/>
      </c>
      <c r="T282">
        <f t="shared" si="8"/>
        <v>0</v>
      </c>
    </row>
    <row r="283" spans="1:20" x14ac:dyDescent="0.15">
      <c r="A283" s="7"/>
      <c r="B283" s="7"/>
      <c r="C283" s="18"/>
      <c r="D283" s="7"/>
      <c r="E283" s="7"/>
      <c r="F283" s="8"/>
      <c r="G283" s="7"/>
      <c r="H283" s="7"/>
      <c r="I283" s="7"/>
      <c r="J283" s="7"/>
      <c r="Q283" s="7"/>
      <c r="R283" t="str">
        <f t="shared" si="5"/>
        <v/>
      </c>
      <c r="T283">
        <f t="shared" si="8"/>
        <v>0</v>
      </c>
    </row>
    <row r="284" spans="1:20" x14ac:dyDescent="0.15">
      <c r="A284" s="7"/>
      <c r="B284" s="7"/>
      <c r="C284" s="18"/>
      <c r="D284" s="7"/>
      <c r="E284" s="7"/>
      <c r="F284" s="8"/>
      <c r="G284" s="7"/>
      <c r="H284" s="7"/>
      <c r="I284" s="7"/>
      <c r="J284" s="7"/>
      <c r="K284" s="7"/>
      <c r="L284" s="7"/>
      <c r="M284" s="7"/>
      <c r="N284" s="7"/>
      <c r="O284" s="7"/>
      <c r="R284" t="str">
        <f t="shared" si="5"/>
        <v/>
      </c>
      <c r="T284">
        <f t="shared" si="8"/>
        <v>0</v>
      </c>
    </row>
    <row r="285" spans="1:20" x14ac:dyDescent="0.15">
      <c r="A285" s="7"/>
      <c r="B285" s="7"/>
      <c r="C285" s="18"/>
      <c r="D285" s="7"/>
      <c r="E285" s="7"/>
      <c r="F285" s="8"/>
      <c r="G285" s="7"/>
      <c r="H285" s="7"/>
      <c r="I285" s="7"/>
      <c r="J285" s="7"/>
      <c r="R285" t="str">
        <f t="shared" si="5"/>
        <v/>
      </c>
      <c r="T285">
        <f t="shared" si="8"/>
        <v>0</v>
      </c>
    </row>
    <row r="286" spans="1:20" x14ac:dyDescent="0.15">
      <c r="A286" s="7"/>
      <c r="B286" s="7"/>
      <c r="C286" s="18"/>
      <c r="D286" s="7"/>
      <c r="E286" s="7"/>
      <c r="F286" s="8"/>
      <c r="G286" s="7"/>
      <c r="H286" s="7"/>
      <c r="I286" s="7"/>
      <c r="J286" s="7"/>
      <c r="K286" s="7"/>
      <c r="L286" s="7"/>
      <c r="M286" s="7"/>
      <c r="N286" s="7"/>
      <c r="O286" s="7"/>
      <c r="R286" t="str">
        <f t="shared" si="5"/>
        <v/>
      </c>
      <c r="T286">
        <f t="shared" si="8"/>
        <v>0</v>
      </c>
    </row>
    <row r="287" spans="1:20" x14ac:dyDescent="0.15">
      <c r="A287" s="7"/>
      <c r="B287" s="7"/>
      <c r="C287" s="18"/>
      <c r="D287" s="7"/>
      <c r="E287" s="7"/>
      <c r="F287" s="8"/>
      <c r="G287" s="7"/>
      <c r="H287" s="7"/>
      <c r="I287" s="7"/>
      <c r="J287" s="7"/>
      <c r="K287" s="7"/>
      <c r="L287" s="7"/>
      <c r="M287" s="7"/>
      <c r="N287" s="7"/>
      <c r="O287" s="7"/>
      <c r="R287" t="str">
        <f t="shared" si="5"/>
        <v/>
      </c>
      <c r="T287">
        <f t="shared" si="8"/>
        <v>0</v>
      </c>
    </row>
    <row r="288" spans="1:20" x14ac:dyDescent="0.15">
      <c r="A288" s="7"/>
      <c r="B288" s="7"/>
      <c r="C288" s="18"/>
      <c r="D288" s="7"/>
      <c r="E288" s="7"/>
      <c r="F288" s="8"/>
      <c r="G288" s="7"/>
      <c r="H288" s="7"/>
      <c r="I288" s="7"/>
      <c r="J288" s="7"/>
      <c r="K288" s="7"/>
      <c r="L288" s="7"/>
      <c r="M288" s="7"/>
      <c r="N288" s="7"/>
      <c r="O288" s="7"/>
      <c r="R288" t="str">
        <f t="shared" ref="R288:R314" si="9">F288&amp;I288&amp;K288&amp;M288&amp;O288</f>
        <v/>
      </c>
      <c r="T288">
        <f t="shared" si="8"/>
        <v>0</v>
      </c>
    </row>
    <row r="289" spans="1:20" x14ac:dyDescent="0.15">
      <c r="A289" s="7"/>
      <c r="B289" s="7"/>
      <c r="C289" s="18"/>
      <c r="D289" s="7"/>
      <c r="E289" s="7"/>
      <c r="F289" s="8"/>
      <c r="G289" s="7"/>
      <c r="H289" s="7"/>
      <c r="I289" s="7"/>
      <c r="J289" s="7"/>
      <c r="K289" s="7"/>
      <c r="L289" s="7"/>
      <c r="M289" s="7"/>
      <c r="N289" s="7"/>
      <c r="O289" s="7"/>
      <c r="R289" t="str">
        <f t="shared" si="9"/>
        <v/>
      </c>
      <c r="T289">
        <f t="shared" si="8"/>
        <v>0</v>
      </c>
    </row>
    <row r="290" spans="1:20" x14ac:dyDescent="0.15">
      <c r="A290" s="7"/>
      <c r="B290" s="7"/>
      <c r="C290" s="18"/>
      <c r="D290" s="7"/>
      <c r="E290" s="7"/>
      <c r="F290" s="8"/>
      <c r="G290" s="7"/>
      <c r="H290" s="7"/>
      <c r="I290" s="7"/>
      <c r="J290" s="7"/>
      <c r="K290" s="7"/>
      <c r="L290" s="7"/>
      <c r="M290" s="7"/>
      <c r="N290" s="7"/>
      <c r="O290" s="7"/>
      <c r="R290" t="str">
        <f t="shared" si="9"/>
        <v/>
      </c>
      <c r="T290">
        <f t="shared" si="8"/>
        <v>0</v>
      </c>
    </row>
    <row r="291" spans="1:20" x14ac:dyDescent="0.15">
      <c r="A291" s="7"/>
      <c r="B291" s="7"/>
      <c r="C291" s="18"/>
      <c r="F291" s="8"/>
      <c r="I291" s="7"/>
      <c r="J291" s="7"/>
      <c r="R291" t="str">
        <f t="shared" si="9"/>
        <v/>
      </c>
      <c r="T291">
        <f t="shared" si="8"/>
        <v>0</v>
      </c>
    </row>
    <row r="292" spans="1:20" x14ac:dyDescent="0.15">
      <c r="A292" s="7"/>
      <c r="B292" s="7"/>
      <c r="C292" s="18"/>
      <c r="D292" s="7"/>
      <c r="E292" s="7"/>
      <c r="F292" s="8"/>
      <c r="G292" s="7"/>
      <c r="H292" s="7"/>
      <c r="I292" s="7"/>
      <c r="J292" s="7"/>
      <c r="R292" t="str">
        <f t="shared" si="9"/>
        <v/>
      </c>
      <c r="T292">
        <f t="shared" si="8"/>
        <v>0</v>
      </c>
    </row>
    <row r="293" spans="1:20" x14ac:dyDescent="0.15">
      <c r="A293" s="7"/>
      <c r="B293" s="7"/>
      <c r="C293" s="18"/>
      <c r="D293" s="7"/>
      <c r="E293" s="7"/>
      <c r="F293" s="8"/>
      <c r="G293" s="7"/>
      <c r="H293" s="7"/>
      <c r="I293" s="7"/>
      <c r="J293" s="7"/>
      <c r="K293" s="7"/>
      <c r="L293" s="7"/>
      <c r="M293" s="7"/>
      <c r="N293" s="7"/>
      <c r="O293" s="7"/>
      <c r="R293" t="str">
        <f t="shared" si="9"/>
        <v/>
      </c>
      <c r="T293">
        <f t="shared" si="8"/>
        <v>0</v>
      </c>
    </row>
    <row r="294" spans="1:20" x14ac:dyDescent="0.15">
      <c r="A294" s="7"/>
      <c r="B294" s="7"/>
      <c r="C294" s="18"/>
      <c r="D294" s="7"/>
      <c r="E294" s="7"/>
      <c r="F294" s="8"/>
      <c r="G294" s="7"/>
      <c r="H294" s="7"/>
      <c r="I294" s="7"/>
      <c r="J294" s="7"/>
      <c r="K294" s="7"/>
      <c r="L294" s="7"/>
      <c r="M294" s="7"/>
      <c r="N294" s="7"/>
      <c r="O294" s="7"/>
      <c r="R294" t="str">
        <f t="shared" si="9"/>
        <v/>
      </c>
      <c r="T294">
        <f t="shared" si="8"/>
        <v>0</v>
      </c>
    </row>
    <row r="295" spans="1:20" x14ac:dyDescent="0.15">
      <c r="A295" s="7"/>
      <c r="B295" s="7"/>
      <c r="C295" s="18"/>
      <c r="D295" s="7"/>
      <c r="E295" s="7"/>
      <c r="F295" s="8"/>
      <c r="G295" s="7"/>
      <c r="H295" s="7"/>
      <c r="I295" s="7"/>
      <c r="J295" s="7"/>
      <c r="R295" t="str">
        <f t="shared" si="9"/>
        <v/>
      </c>
      <c r="T295">
        <f t="shared" si="8"/>
        <v>0</v>
      </c>
    </row>
    <row r="296" spans="1:20" x14ac:dyDescent="0.15">
      <c r="A296" s="7"/>
      <c r="B296" s="7"/>
      <c r="C296" s="18"/>
      <c r="D296" s="7"/>
      <c r="E296" s="7"/>
      <c r="F296" s="8"/>
      <c r="G296" s="7"/>
      <c r="H296" s="7"/>
      <c r="I296" s="7"/>
      <c r="J296" s="7"/>
      <c r="R296" t="str">
        <f t="shared" si="9"/>
        <v/>
      </c>
      <c r="T296">
        <f t="shared" si="8"/>
        <v>0</v>
      </c>
    </row>
    <row r="297" spans="1:20" x14ac:dyDescent="0.15">
      <c r="A297" s="7"/>
      <c r="B297" s="7"/>
      <c r="C297" s="18"/>
      <c r="D297" s="7"/>
      <c r="E297" s="7"/>
      <c r="F297" s="8"/>
      <c r="G297" s="7"/>
      <c r="H297" s="7"/>
      <c r="I297" s="7"/>
      <c r="J297" s="7"/>
      <c r="R297" t="str">
        <f t="shared" si="9"/>
        <v/>
      </c>
      <c r="T297">
        <f t="shared" si="8"/>
        <v>0</v>
      </c>
    </row>
    <row r="298" spans="1:20" x14ac:dyDescent="0.15">
      <c r="A298" s="7"/>
      <c r="B298" s="7"/>
      <c r="C298" s="18"/>
      <c r="D298" s="7"/>
      <c r="E298" s="7"/>
      <c r="F298" s="8"/>
      <c r="G298" s="7"/>
      <c r="H298" s="7"/>
      <c r="I298" s="7"/>
      <c r="J298" s="7"/>
      <c r="K298" s="7"/>
      <c r="L298" s="7"/>
      <c r="M298" s="7"/>
      <c r="N298" s="7"/>
      <c r="O298" s="7"/>
      <c r="R298" t="str">
        <f t="shared" si="9"/>
        <v/>
      </c>
      <c r="T298">
        <f t="shared" si="8"/>
        <v>0</v>
      </c>
    </row>
    <row r="299" spans="1:20" x14ac:dyDescent="0.15">
      <c r="A299" s="7"/>
      <c r="B299" s="7"/>
      <c r="C299" s="18"/>
      <c r="D299" s="7"/>
      <c r="E299" s="7"/>
      <c r="F299" s="8"/>
      <c r="G299" s="7"/>
      <c r="H299" s="7"/>
      <c r="I299" s="7"/>
      <c r="J299" s="7"/>
      <c r="K299" s="7"/>
      <c r="L299" s="7"/>
      <c r="M299" s="7"/>
      <c r="N299" s="7"/>
      <c r="O299" s="7"/>
      <c r="R299" t="str">
        <f t="shared" si="9"/>
        <v/>
      </c>
      <c r="T299">
        <f t="shared" si="8"/>
        <v>0</v>
      </c>
    </row>
    <row r="300" spans="1:20" x14ac:dyDescent="0.15">
      <c r="A300" s="7"/>
      <c r="B300" s="7"/>
      <c r="C300" s="18"/>
      <c r="D300" s="7"/>
      <c r="E300" s="7"/>
      <c r="F300" s="8"/>
      <c r="G300" s="7"/>
      <c r="H300" s="7"/>
      <c r="I300" s="7"/>
      <c r="J300" s="7"/>
      <c r="K300" s="7"/>
      <c r="L300" s="7"/>
      <c r="M300" s="7"/>
      <c r="N300" s="7"/>
      <c r="O300" s="7"/>
      <c r="R300" t="str">
        <f t="shared" si="9"/>
        <v/>
      </c>
      <c r="T300">
        <f t="shared" si="8"/>
        <v>0</v>
      </c>
    </row>
    <row r="301" spans="1:20" x14ac:dyDescent="0.15">
      <c r="A301" s="7"/>
      <c r="B301" s="7"/>
      <c r="C301" s="18"/>
      <c r="D301" s="7"/>
      <c r="E301" s="7"/>
      <c r="F301" s="8"/>
      <c r="G301" s="7"/>
      <c r="H301" s="7"/>
      <c r="I301" s="7"/>
      <c r="J301" s="7"/>
      <c r="R301" t="str">
        <f t="shared" si="9"/>
        <v/>
      </c>
      <c r="T301">
        <f t="shared" si="8"/>
        <v>0</v>
      </c>
    </row>
    <row r="302" spans="1:20" x14ac:dyDescent="0.15">
      <c r="A302" s="7"/>
      <c r="B302" s="7"/>
      <c r="C302" s="18"/>
      <c r="D302" s="7"/>
      <c r="E302" s="7"/>
      <c r="F302" s="8"/>
      <c r="G302" s="7"/>
      <c r="H302" s="7"/>
      <c r="I302" s="7"/>
      <c r="J302" s="7"/>
      <c r="R302" t="str">
        <f t="shared" si="9"/>
        <v/>
      </c>
      <c r="T302">
        <f t="shared" si="8"/>
        <v>0</v>
      </c>
    </row>
    <row r="303" spans="1:20" x14ac:dyDescent="0.15">
      <c r="A303" s="7"/>
      <c r="B303" s="7"/>
      <c r="C303" s="18"/>
      <c r="D303" s="7"/>
      <c r="E303" s="7"/>
      <c r="F303" s="8"/>
      <c r="G303" s="7"/>
      <c r="H303" s="7"/>
      <c r="I303" s="7"/>
      <c r="J303" s="7"/>
      <c r="R303" t="str">
        <f t="shared" si="9"/>
        <v/>
      </c>
      <c r="T303">
        <f t="shared" si="8"/>
        <v>0</v>
      </c>
    </row>
    <row r="304" spans="1:20" x14ac:dyDescent="0.15">
      <c r="A304" s="7"/>
      <c r="B304" s="7"/>
      <c r="C304" s="18"/>
      <c r="D304" s="7"/>
      <c r="E304" s="7"/>
      <c r="F304" s="8"/>
      <c r="G304" s="7"/>
      <c r="H304" s="7"/>
      <c r="I304" s="7"/>
      <c r="J304" s="7"/>
      <c r="R304" t="str">
        <f t="shared" si="9"/>
        <v/>
      </c>
      <c r="T304">
        <f t="shared" si="8"/>
        <v>0</v>
      </c>
    </row>
    <row r="305" spans="1:20" x14ac:dyDescent="0.15">
      <c r="A305" s="7"/>
      <c r="B305" s="7"/>
      <c r="C305" s="18"/>
      <c r="D305" s="7"/>
      <c r="E305" s="7"/>
      <c r="F305" s="8"/>
      <c r="G305" s="7"/>
      <c r="H305" s="7"/>
      <c r="I305" s="7"/>
      <c r="J305" s="7"/>
      <c r="R305" t="str">
        <f t="shared" si="9"/>
        <v/>
      </c>
      <c r="T305">
        <f t="shared" si="8"/>
        <v>0</v>
      </c>
    </row>
    <row r="306" spans="1:20" x14ac:dyDescent="0.15">
      <c r="A306" s="7"/>
      <c r="B306" s="7"/>
      <c r="C306" s="18"/>
      <c r="D306" s="7"/>
      <c r="E306" s="7"/>
      <c r="F306" s="8"/>
      <c r="G306" s="7"/>
      <c r="H306" s="7"/>
      <c r="I306" s="7"/>
      <c r="J306" s="7"/>
      <c r="R306" t="str">
        <f t="shared" si="9"/>
        <v/>
      </c>
      <c r="T306">
        <f t="shared" si="8"/>
        <v>0</v>
      </c>
    </row>
    <row r="307" spans="1:20" x14ac:dyDescent="0.15">
      <c r="A307" s="7"/>
      <c r="B307" s="7"/>
      <c r="C307" s="18"/>
      <c r="D307" s="7"/>
      <c r="E307" s="7"/>
      <c r="F307"/>
      <c r="G307" s="7"/>
      <c r="H307" s="7"/>
      <c r="I307" s="7"/>
      <c r="J307" s="7"/>
      <c r="R307" t="str">
        <f t="shared" si="9"/>
        <v/>
      </c>
      <c r="T307">
        <f t="shared" si="8"/>
        <v>0</v>
      </c>
    </row>
    <row r="308" spans="1:20" x14ac:dyDescent="0.15">
      <c r="A308" s="7"/>
      <c r="B308" s="7"/>
      <c r="C308" s="18"/>
      <c r="D308" s="7"/>
      <c r="E308" s="7"/>
      <c r="F308"/>
      <c r="G308" s="7"/>
      <c r="H308" s="7"/>
      <c r="I308" s="7"/>
      <c r="J308" s="7"/>
      <c r="K308" s="7"/>
      <c r="L308" s="7"/>
      <c r="M308" s="7"/>
      <c r="N308" s="7"/>
      <c r="O308" s="7"/>
      <c r="R308" t="str">
        <f t="shared" si="9"/>
        <v/>
      </c>
      <c r="T308" t="e">
        <f>IF(R308=#REF!,0,1)</f>
        <v>#REF!</v>
      </c>
    </row>
    <row r="309" spans="1:20" x14ac:dyDescent="0.15">
      <c r="A309" s="7"/>
      <c r="B309" s="7"/>
      <c r="C309" s="18"/>
      <c r="D309" s="7"/>
      <c r="E309" s="7"/>
      <c r="F309"/>
      <c r="G309" s="7"/>
      <c r="H309" s="7"/>
      <c r="I309" s="7"/>
      <c r="J309" s="7"/>
      <c r="K309" s="7"/>
      <c r="L309" s="7"/>
      <c r="M309" s="7"/>
      <c r="N309" s="7"/>
      <c r="O309" s="7"/>
      <c r="R309" t="str">
        <f t="shared" si="9"/>
        <v/>
      </c>
      <c r="T309">
        <f t="shared" si="8"/>
        <v>0</v>
      </c>
    </row>
    <row r="310" spans="1:20" x14ac:dyDescent="0.15">
      <c r="A310" s="7"/>
      <c r="B310" s="7"/>
      <c r="C310" s="18"/>
      <c r="D310" s="7"/>
      <c r="E310" s="7"/>
      <c r="F310"/>
      <c r="G310" s="7"/>
      <c r="H310" s="7"/>
      <c r="I310" s="7"/>
      <c r="J310" s="7"/>
      <c r="R310" t="str">
        <f t="shared" si="9"/>
        <v/>
      </c>
      <c r="T310">
        <f t="shared" si="8"/>
        <v>0</v>
      </c>
    </row>
    <row r="311" spans="1:20" x14ac:dyDescent="0.15">
      <c r="A311" s="7"/>
      <c r="B311" s="7"/>
      <c r="C311" s="18"/>
      <c r="D311" s="7"/>
      <c r="E311" s="7"/>
      <c r="F311"/>
      <c r="G311" s="7"/>
      <c r="H311" s="7"/>
      <c r="I311" s="7"/>
      <c r="J311" s="7"/>
      <c r="K311" s="7"/>
      <c r="L311" s="7"/>
      <c r="M311" s="7"/>
      <c r="N311" s="7"/>
      <c r="O311" s="7"/>
      <c r="R311" t="str">
        <f t="shared" si="9"/>
        <v/>
      </c>
      <c r="T311">
        <f t="shared" si="8"/>
        <v>0</v>
      </c>
    </row>
    <row r="312" spans="1:20" x14ac:dyDescent="0.15">
      <c r="A312" s="7"/>
      <c r="B312" s="7"/>
      <c r="C312" s="18"/>
      <c r="D312" s="7"/>
      <c r="E312" s="7"/>
      <c r="F312"/>
      <c r="G312" s="7"/>
      <c r="H312" s="7"/>
      <c r="I312" s="7"/>
      <c r="J312" s="7"/>
      <c r="R312" t="str">
        <f t="shared" si="9"/>
        <v/>
      </c>
      <c r="T312">
        <f t="shared" si="8"/>
        <v>0</v>
      </c>
    </row>
    <row r="313" spans="1:20" x14ac:dyDescent="0.15">
      <c r="A313" s="7"/>
      <c r="B313" s="7"/>
      <c r="C313" s="18"/>
      <c r="D313" s="7"/>
      <c r="E313" s="7"/>
      <c r="F313"/>
      <c r="G313" s="7"/>
      <c r="H313" s="7"/>
      <c r="I313" s="7"/>
      <c r="J313" s="7"/>
      <c r="K313" s="7"/>
      <c r="L313" s="7"/>
      <c r="M313" s="7"/>
      <c r="N313" s="7"/>
      <c r="O313" s="7"/>
      <c r="R313" t="str">
        <f t="shared" si="9"/>
        <v/>
      </c>
      <c r="T313">
        <f t="shared" si="8"/>
        <v>0</v>
      </c>
    </row>
    <row r="314" spans="1:20" x14ac:dyDescent="0.15">
      <c r="A314" s="7"/>
      <c r="B314" s="7"/>
      <c r="C314" s="18"/>
      <c r="D314" s="7"/>
      <c r="E314" s="7"/>
      <c r="F314"/>
      <c r="G314" s="7"/>
      <c r="H314" s="7"/>
      <c r="I314" s="7"/>
      <c r="J314" s="7"/>
      <c r="R314" t="str">
        <f t="shared" si="9"/>
        <v/>
      </c>
      <c r="T314">
        <f t="shared" si="8"/>
        <v>0</v>
      </c>
    </row>
    <row r="315" spans="1:20" x14ac:dyDescent="0.15">
      <c r="A315" s="7"/>
      <c r="B315" s="7"/>
      <c r="C315" s="18"/>
      <c r="D315" s="7"/>
      <c r="E315" s="7"/>
      <c r="F315" s="8"/>
      <c r="G315" s="7"/>
      <c r="H315" s="7"/>
      <c r="I315" s="7"/>
      <c r="J315" s="7"/>
    </row>
    <row r="316" spans="1:20" x14ac:dyDescent="0.15">
      <c r="A316" s="7"/>
      <c r="B316" s="7"/>
      <c r="C316" s="18"/>
      <c r="D316" s="7"/>
      <c r="E316" s="7"/>
      <c r="F316" s="8"/>
      <c r="G316" s="7"/>
      <c r="H316" s="7"/>
      <c r="I316" s="7"/>
      <c r="J316" s="7"/>
    </row>
    <row r="317" spans="1:20" x14ac:dyDescent="0.15">
      <c r="A317" s="7"/>
      <c r="B317" s="7"/>
      <c r="C317" s="18"/>
      <c r="D317" s="7"/>
      <c r="E317" s="7"/>
      <c r="F317" s="8"/>
      <c r="G317" s="7"/>
      <c r="H317" s="7"/>
      <c r="I317" s="7"/>
      <c r="J317" s="7"/>
    </row>
    <row r="318" spans="1:20" x14ac:dyDescent="0.15">
      <c r="A318" s="7"/>
      <c r="B318" s="7"/>
      <c r="C318" s="18"/>
      <c r="D318" s="7"/>
      <c r="E318" s="7"/>
      <c r="F318" s="8"/>
      <c r="G318" s="7"/>
      <c r="H318" s="7"/>
      <c r="I318" s="7"/>
      <c r="J318" s="7"/>
    </row>
    <row r="319" spans="1:20" x14ac:dyDescent="0.15">
      <c r="A319" s="7"/>
      <c r="B319" s="7"/>
      <c r="C319" s="18"/>
      <c r="D319" s="7"/>
      <c r="E319" s="7"/>
      <c r="F319" s="8"/>
      <c r="G319" s="7"/>
      <c r="H319" s="7"/>
      <c r="I319" s="7"/>
      <c r="J319" s="7"/>
    </row>
    <row r="320" spans="1:20" x14ac:dyDescent="0.15">
      <c r="A320" s="7"/>
      <c r="B320" s="7"/>
      <c r="C320" s="18"/>
      <c r="D320" s="7"/>
      <c r="E320" s="7"/>
      <c r="F320" s="8"/>
      <c r="G320" s="7"/>
      <c r="H320" s="7"/>
      <c r="I320" s="7"/>
      <c r="J320" s="7"/>
    </row>
    <row r="321" spans="1:10" x14ac:dyDescent="0.15">
      <c r="A321" s="7"/>
      <c r="B321" s="7"/>
      <c r="C321" s="18"/>
      <c r="D321" s="7"/>
      <c r="E321" s="7"/>
      <c r="F321" s="8"/>
      <c r="G321" s="7"/>
      <c r="H321" s="7"/>
      <c r="I321" s="7"/>
      <c r="J321" s="7"/>
    </row>
    <row r="322" spans="1:10" x14ac:dyDescent="0.15">
      <c r="A322" s="7"/>
      <c r="B322" s="7"/>
      <c r="C322" s="18"/>
      <c r="D322" s="7"/>
      <c r="E322" s="7"/>
      <c r="F322" s="8"/>
      <c r="G322" s="7"/>
      <c r="H322" s="7"/>
      <c r="I322" s="7"/>
      <c r="J322" s="7"/>
    </row>
    <row r="323" spans="1:10" x14ac:dyDescent="0.15">
      <c r="A323" s="7"/>
      <c r="B323" s="7"/>
      <c r="C323" s="18"/>
      <c r="D323" s="7"/>
      <c r="E323" s="7"/>
      <c r="F323" s="8"/>
      <c r="G323" s="7"/>
      <c r="H323" s="7"/>
      <c r="I323" s="7"/>
      <c r="J323" s="7"/>
    </row>
    <row r="324" spans="1:10" x14ac:dyDescent="0.15">
      <c r="A324" s="7"/>
      <c r="B324" s="7"/>
      <c r="C324" s="18"/>
      <c r="D324" s="7"/>
      <c r="E324" s="7"/>
      <c r="F324" s="8"/>
      <c r="G324" s="7"/>
      <c r="H324" s="7"/>
      <c r="I324" s="7"/>
      <c r="J324" s="7"/>
    </row>
    <row r="325" spans="1:10" x14ac:dyDescent="0.15">
      <c r="A325" s="7"/>
      <c r="B325" s="7"/>
      <c r="C325" s="18"/>
      <c r="D325" s="7"/>
      <c r="E325" s="7"/>
      <c r="F325" s="8"/>
      <c r="G325" s="7"/>
      <c r="H325" s="7"/>
      <c r="I325" s="7"/>
      <c r="J325" s="7"/>
    </row>
    <row r="326" spans="1:10" x14ac:dyDescent="0.15">
      <c r="A326" s="7"/>
      <c r="B326" s="7"/>
      <c r="C326" s="18"/>
      <c r="D326" s="7"/>
      <c r="E326" s="7"/>
      <c r="F326" s="8"/>
      <c r="G326" s="7"/>
      <c r="H326" s="7"/>
      <c r="I326" s="7"/>
      <c r="J326" s="7"/>
    </row>
    <row r="327" spans="1:10" x14ac:dyDescent="0.15">
      <c r="A327" s="7"/>
      <c r="B327" s="7"/>
      <c r="C327" s="18"/>
      <c r="D327" s="7"/>
      <c r="E327" s="7"/>
      <c r="F327" s="8"/>
      <c r="G327" s="7"/>
      <c r="H327" s="7"/>
      <c r="I327" s="7"/>
      <c r="J327" s="7"/>
    </row>
    <row r="328" spans="1:10" x14ac:dyDescent="0.15">
      <c r="A328" s="7"/>
      <c r="B328" s="7"/>
      <c r="C328" s="18"/>
      <c r="D328" s="7"/>
      <c r="E328" s="7"/>
      <c r="F328" s="8"/>
      <c r="G328" s="7"/>
      <c r="H328" s="7"/>
      <c r="I328" s="7"/>
      <c r="J328" s="7"/>
    </row>
    <row r="329" spans="1:10" x14ac:dyDescent="0.15">
      <c r="A329" s="7"/>
      <c r="B329" s="7"/>
      <c r="C329" s="18"/>
      <c r="D329" s="7"/>
      <c r="E329" s="7"/>
      <c r="F329" s="8"/>
      <c r="G329" s="7"/>
      <c r="H329" s="7"/>
      <c r="I329" s="7"/>
      <c r="J329" s="7"/>
    </row>
    <row r="330" spans="1:10" x14ac:dyDescent="0.15">
      <c r="A330" s="7"/>
      <c r="B330" s="7"/>
      <c r="C330" s="18"/>
      <c r="D330" s="7"/>
      <c r="E330" s="7"/>
      <c r="F330" s="8"/>
      <c r="G330" s="7"/>
      <c r="H330" s="7"/>
      <c r="I330" s="7"/>
      <c r="J330" s="7"/>
    </row>
    <row r="331" spans="1:10" x14ac:dyDescent="0.15">
      <c r="A331" s="7"/>
      <c r="B331" s="7"/>
      <c r="C331" s="18"/>
      <c r="D331" s="7"/>
      <c r="E331" s="7"/>
      <c r="F331" s="8"/>
      <c r="G331" s="7"/>
      <c r="H331" s="7"/>
      <c r="I331" s="7"/>
      <c r="J331" s="7"/>
    </row>
    <row r="332" spans="1:10" x14ac:dyDescent="0.15">
      <c r="A332" s="7"/>
      <c r="B332" s="7"/>
      <c r="C332" s="18"/>
      <c r="D332" s="7"/>
      <c r="E332" s="7"/>
      <c r="F332" s="8"/>
      <c r="G332" s="7"/>
      <c r="H332" s="7"/>
      <c r="I332" s="7"/>
      <c r="J332" s="7"/>
    </row>
    <row r="333" spans="1:10" x14ac:dyDescent="0.15">
      <c r="A333" s="7"/>
      <c r="B333" s="7"/>
      <c r="C333" s="18"/>
      <c r="D333" s="7"/>
      <c r="E333" s="7"/>
      <c r="F333" s="8"/>
      <c r="G333" s="7"/>
      <c r="H333" s="7"/>
      <c r="I333" s="7"/>
      <c r="J333" s="7"/>
    </row>
    <row r="334" spans="1:10" x14ac:dyDescent="0.15">
      <c r="A334" s="7"/>
      <c r="B334" s="7"/>
      <c r="C334" s="18"/>
      <c r="D334" s="7"/>
      <c r="E334" s="7"/>
      <c r="F334" s="8"/>
      <c r="G334" s="7"/>
      <c r="H334" s="7"/>
      <c r="I334" s="7"/>
      <c r="J334" s="7"/>
    </row>
    <row r="335" spans="1:10" x14ac:dyDescent="0.15">
      <c r="A335" s="7"/>
      <c r="B335" s="7"/>
      <c r="C335" s="18"/>
      <c r="D335" s="7"/>
      <c r="E335" s="7"/>
      <c r="F335" s="8"/>
      <c r="G335" s="7"/>
      <c r="H335" s="7"/>
      <c r="I335" s="7"/>
      <c r="J335" s="7"/>
    </row>
    <row r="336" spans="1:10" x14ac:dyDescent="0.15">
      <c r="A336" s="7"/>
      <c r="B336" s="7"/>
      <c r="C336" s="18"/>
      <c r="D336" s="7"/>
      <c r="E336" s="7"/>
      <c r="F336" s="8"/>
      <c r="G336" s="7"/>
      <c r="H336" s="7"/>
      <c r="I336" s="7"/>
      <c r="J336" s="7"/>
    </row>
    <row r="337" spans="1:10" x14ac:dyDescent="0.15">
      <c r="A337" s="7"/>
      <c r="B337" s="7"/>
      <c r="C337" s="18"/>
      <c r="D337" s="7"/>
      <c r="E337" s="7"/>
      <c r="F337" s="8"/>
      <c r="G337" s="7"/>
      <c r="H337" s="7"/>
      <c r="I337" s="7"/>
      <c r="J337" s="7"/>
    </row>
    <row r="338" spans="1:10" x14ac:dyDescent="0.15">
      <c r="A338" s="7"/>
      <c r="B338" s="7"/>
      <c r="C338" s="18"/>
      <c r="D338" s="7"/>
      <c r="E338" s="7"/>
      <c r="F338" s="8"/>
      <c r="G338" s="7"/>
      <c r="H338" s="7"/>
      <c r="I338" s="7"/>
      <c r="J338" s="7"/>
    </row>
    <row r="339" spans="1:10" x14ac:dyDescent="0.15">
      <c r="A339" s="7"/>
      <c r="B339" s="7"/>
      <c r="C339" s="18"/>
      <c r="D339" s="7"/>
      <c r="E339" s="7"/>
      <c r="F339" s="8"/>
      <c r="G339" s="7"/>
      <c r="H339" s="7"/>
      <c r="I339" s="7"/>
      <c r="J339" s="7"/>
    </row>
    <row r="340" spans="1:10" x14ac:dyDescent="0.15">
      <c r="A340" s="7"/>
      <c r="B340" s="7"/>
      <c r="C340" s="18"/>
      <c r="D340" s="7"/>
      <c r="E340" s="7"/>
      <c r="F340" s="8"/>
      <c r="G340" s="7"/>
      <c r="H340" s="7"/>
      <c r="I340" s="7"/>
      <c r="J340" s="7"/>
    </row>
    <row r="341" spans="1:10" x14ac:dyDescent="0.15">
      <c r="A341" s="7"/>
      <c r="B341" s="7"/>
      <c r="C341" s="18"/>
      <c r="D341" s="7"/>
      <c r="E341" s="7"/>
      <c r="F341" s="8"/>
      <c r="G341" s="7"/>
      <c r="H341" s="7"/>
      <c r="I341" s="7"/>
      <c r="J341" s="7"/>
    </row>
    <row r="342" spans="1:10" x14ac:dyDescent="0.15">
      <c r="A342" s="7"/>
      <c r="B342" s="7"/>
      <c r="C342" s="18"/>
      <c r="D342" s="7"/>
      <c r="E342" s="7"/>
      <c r="F342" s="8"/>
      <c r="G342" s="7"/>
      <c r="H342" s="7"/>
      <c r="I342" s="7"/>
      <c r="J342" s="7"/>
    </row>
    <row r="343" spans="1:10" x14ac:dyDescent="0.15">
      <c r="A343" s="7"/>
      <c r="B343" s="7"/>
      <c r="C343" s="18"/>
      <c r="D343" s="7"/>
      <c r="E343" s="7"/>
      <c r="F343" s="8"/>
      <c r="G343" s="7"/>
      <c r="H343" s="7"/>
      <c r="I343" s="7"/>
      <c r="J343" s="7"/>
    </row>
    <row r="344" spans="1:10" x14ac:dyDescent="0.15">
      <c r="A344" s="7"/>
      <c r="B344" s="7"/>
      <c r="C344" s="18"/>
      <c r="D344" s="7"/>
      <c r="E344" s="7"/>
      <c r="F344" s="8"/>
      <c r="G344" s="7"/>
      <c r="H344" s="7"/>
      <c r="I344" s="7"/>
      <c r="J344" s="7"/>
    </row>
    <row r="345" spans="1:10" x14ac:dyDescent="0.15">
      <c r="A345" s="7"/>
      <c r="B345" s="7"/>
      <c r="C345" s="18"/>
      <c r="D345" s="7"/>
      <c r="E345" s="7"/>
      <c r="F345" s="8"/>
      <c r="G345" s="7"/>
      <c r="H345" s="7"/>
      <c r="I345" s="7"/>
      <c r="J345" s="7"/>
    </row>
    <row r="346" spans="1:10" x14ac:dyDescent="0.15">
      <c r="A346" s="7"/>
      <c r="B346" s="7"/>
      <c r="C346" s="18"/>
      <c r="D346" s="7"/>
      <c r="E346" s="7"/>
      <c r="F346" s="8"/>
      <c r="G346" s="7"/>
      <c r="H346" s="7"/>
      <c r="I346" s="7"/>
      <c r="J346" s="7"/>
    </row>
    <row r="347" spans="1:10" x14ac:dyDescent="0.15">
      <c r="A347" s="7"/>
      <c r="B347" s="7"/>
      <c r="C347" s="18"/>
      <c r="D347" s="7"/>
      <c r="E347" s="7"/>
      <c r="F347" s="8"/>
      <c r="G347" s="7"/>
      <c r="H347" s="7"/>
      <c r="I347" s="7"/>
      <c r="J347" s="7"/>
    </row>
    <row r="348" spans="1:10" x14ac:dyDescent="0.15">
      <c r="A348" s="7"/>
      <c r="B348" s="7"/>
      <c r="C348" s="18"/>
      <c r="D348" s="7"/>
      <c r="E348" s="7"/>
      <c r="F348" s="8"/>
      <c r="G348" s="7"/>
      <c r="H348" s="7"/>
      <c r="I348" s="7"/>
      <c r="J348" s="7"/>
    </row>
    <row r="349" spans="1:10" x14ac:dyDescent="0.15">
      <c r="A349" s="7"/>
      <c r="B349" s="7"/>
      <c r="C349" s="18"/>
      <c r="D349" s="7"/>
      <c r="E349" s="7"/>
      <c r="F349" s="8"/>
      <c r="G349" s="7"/>
      <c r="H349" s="7"/>
      <c r="I349" s="7"/>
      <c r="J349" s="7"/>
    </row>
    <row r="350" spans="1:10" x14ac:dyDescent="0.15">
      <c r="A350" s="7"/>
      <c r="B350" s="7"/>
      <c r="C350" s="18"/>
      <c r="D350" s="7"/>
      <c r="E350" s="7"/>
      <c r="F350" s="8"/>
      <c r="G350" s="7"/>
      <c r="H350" s="7"/>
      <c r="I350" s="7"/>
      <c r="J350" s="7"/>
    </row>
    <row r="351" spans="1:10" x14ac:dyDescent="0.15">
      <c r="A351" s="7"/>
      <c r="B351" s="7"/>
      <c r="C351" s="18"/>
      <c r="D351" s="7"/>
      <c r="E351" s="7"/>
      <c r="F351" s="8"/>
      <c r="G351" s="7"/>
      <c r="H351" s="7"/>
      <c r="I351" s="7"/>
      <c r="J351" s="7"/>
    </row>
    <row r="352" spans="1:10" x14ac:dyDescent="0.15">
      <c r="A352" s="7"/>
      <c r="B352" s="7"/>
      <c r="C352" s="18"/>
      <c r="D352" s="7"/>
      <c r="E352" s="7"/>
      <c r="F352" s="8"/>
      <c r="G352" s="7"/>
      <c r="H352" s="7"/>
      <c r="I352" s="7"/>
      <c r="J352" s="7"/>
    </row>
    <row r="353" spans="1:10" x14ac:dyDescent="0.15">
      <c r="A353" s="7"/>
      <c r="B353" s="7"/>
      <c r="C353" s="18"/>
      <c r="D353" s="7"/>
      <c r="E353" s="7"/>
      <c r="F353" s="8"/>
      <c r="G353" s="7"/>
      <c r="H353" s="7"/>
      <c r="I353" s="7"/>
      <c r="J353" s="7"/>
    </row>
    <row r="354" spans="1:10" x14ac:dyDescent="0.15">
      <c r="A354" s="7"/>
      <c r="B354" s="7"/>
      <c r="C354" s="18"/>
      <c r="D354" s="7"/>
      <c r="E354" s="7"/>
      <c r="F354" s="8"/>
      <c r="G354" s="7"/>
      <c r="H354" s="7"/>
      <c r="I354" s="7"/>
      <c r="J354" s="7"/>
    </row>
    <row r="355" spans="1:10" x14ac:dyDescent="0.15">
      <c r="A355" s="7"/>
      <c r="B355" s="7"/>
      <c r="C355" s="18"/>
      <c r="D355" s="7"/>
      <c r="E355" s="7"/>
      <c r="F355" s="8"/>
      <c r="G355" s="7"/>
      <c r="H355" s="7"/>
      <c r="I355" s="7"/>
      <c r="J355" s="7"/>
    </row>
    <row r="356" spans="1:10" x14ac:dyDescent="0.15">
      <c r="A356" s="7"/>
      <c r="B356" s="7"/>
      <c r="C356" s="18"/>
      <c r="D356" s="7"/>
      <c r="E356" s="7"/>
      <c r="F356" s="8"/>
      <c r="G356" s="7"/>
      <c r="H356" s="7"/>
      <c r="I356" s="7"/>
      <c r="J356" s="7"/>
    </row>
    <row r="357" spans="1:10" x14ac:dyDescent="0.15">
      <c r="A357" s="7"/>
      <c r="B357" s="7"/>
      <c r="C357" s="18"/>
      <c r="D357" s="7"/>
      <c r="E357" s="7"/>
      <c r="F357" s="8"/>
      <c r="G357" s="7"/>
      <c r="H357" s="7"/>
      <c r="I357" s="7"/>
      <c r="J357" s="7"/>
    </row>
    <row r="358" spans="1:10" x14ac:dyDescent="0.15">
      <c r="A358" s="7"/>
      <c r="B358" s="7"/>
      <c r="C358" s="18"/>
      <c r="D358" s="7"/>
      <c r="E358" s="7"/>
      <c r="F358" s="8"/>
      <c r="G358" s="7"/>
      <c r="H358" s="7"/>
      <c r="I358" s="7"/>
      <c r="J358" s="7"/>
    </row>
    <row r="359" spans="1:10" x14ac:dyDescent="0.15">
      <c r="A359" s="7"/>
      <c r="B359" s="7"/>
      <c r="C359" s="18"/>
      <c r="D359" s="7"/>
      <c r="E359" s="7"/>
      <c r="F359" s="8"/>
      <c r="G359" s="7"/>
      <c r="H359" s="7"/>
      <c r="I359" s="7"/>
      <c r="J359" s="7"/>
    </row>
    <row r="360" spans="1:10" x14ac:dyDescent="0.15">
      <c r="A360" s="7"/>
      <c r="B360" s="7"/>
      <c r="C360" s="18"/>
      <c r="D360" s="7"/>
      <c r="E360" s="7"/>
      <c r="F360" s="8"/>
      <c r="G360" s="7"/>
      <c r="H360" s="7"/>
      <c r="I360" s="7"/>
      <c r="J360" s="7"/>
    </row>
    <row r="361" spans="1:10" x14ac:dyDescent="0.15">
      <c r="A361" s="7"/>
      <c r="B361" s="7"/>
      <c r="C361" s="18"/>
      <c r="D361" s="7"/>
      <c r="E361" s="7"/>
      <c r="F361" s="8"/>
      <c r="G361" s="7"/>
      <c r="H361" s="7"/>
      <c r="I361" s="7"/>
      <c r="J361" s="7"/>
    </row>
    <row r="362" spans="1:10" x14ac:dyDescent="0.15">
      <c r="A362" s="7"/>
      <c r="B362" s="7"/>
      <c r="C362" s="18"/>
      <c r="D362" s="7"/>
      <c r="E362" s="7"/>
      <c r="F362" s="8"/>
      <c r="G362" s="7"/>
      <c r="H362" s="7"/>
      <c r="I362" s="7"/>
      <c r="J362" s="7"/>
    </row>
    <row r="363" spans="1:10" x14ac:dyDescent="0.15">
      <c r="A363" s="7"/>
      <c r="B363" s="7"/>
      <c r="C363" s="18"/>
      <c r="D363" s="7"/>
      <c r="E363" s="7"/>
      <c r="F363" s="8"/>
      <c r="G363" s="7"/>
      <c r="H363" s="7"/>
      <c r="I363" s="7"/>
      <c r="J363" s="7"/>
    </row>
    <row r="364" spans="1:10" x14ac:dyDescent="0.15">
      <c r="A364" s="7"/>
      <c r="B364" s="7"/>
      <c r="C364" s="18"/>
      <c r="D364" s="7"/>
      <c r="E364" s="7"/>
      <c r="F364" s="8"/>
      <c r="G364" s="7"/>
      <c r="H364" s="7"/>
      <c r="I364" s="7"/>
      <c r="J364" s="7"/>
    </row>
    <row r="365" spans="1:10" x14ac:dyDescent="0.15">
      <c r="A365" s="7"/>
      <c r="B365" s="7"/>
      <c r="C365" s="18"/>
      <c r="D365" s="7"/>
      <c r="E365" s="7"/>
      <c r="F365" s="8"/>
      <c r="G365" s="7"/>
      <c r="H365" s="7"/>
      <c r="I365" s="7"/>
      <c r="J365" s="7"/>
    </row>
    <row r="366" spans="1:10" x14ac:dyDescent="0.15">
      <c r="A366" s="7"/>
      <c r="B366" s="7"/>
      <c r="C366" s="18"/>
      <c r="D366" s="7"/>
      <c r="E366" s="7"/>
      <c r="F366" s="8"/>
      <c r="G366" s="7"/>
      <c r="H366" s="7"/>
      <c r="I366" s="7"/>
      <c r="J366" s="7"/>
    </row>
    <row r="367" spans="1:10" x14ac:dyDescent="0.15">
      <c r="A367" s="7"/>
      <c r="B367" s="7"/>
      <c r="C367" s="18"/>
      <c r="D367" s="7"/>
      <c r="E367" s="7"/>
      <c r="F367" s="8"/>
      <c r="G367" s="7"/>
      <c r="H367" s="7"/>
      <c r="I367" s="7"/>
      <c r="J367" s="7"/>
    </row>
    <row r="368" spans="1:10" x14ac:dyDescent="0.15">
      <c r="A368" s="7"/>
      <c r="B368" s="7"/>
      <c r="C368" s="18"/>
      <c r="D368" s="7"/>
      <c r="E368" s="7"/>
      <c r="F368" s="8"/>
      <c r="G368" s="7"/>
      <c r="H368" s="7"/>
      <c r="I368" s="7"/>
      <c r="J368" s="7"/>
    </row>
    <row r="369" spans="1:10" x14ac:dyDescent="0.15">
      <c r="A369" s="7"/>
      <c r="B369" s="7"/>
      <c r="C369" s="18"/>
      <c r="D369" s="7"/>
      <c r="E369" s="7"/>
      <c r="F369" s="8"/>
      <c r="G369" s="7"/>
      <c r="H369" s="7"/>
      <c r="I369" s="7"/>
      <c r="J369" s="7"/>
    </row>
    <row r="370" spans="1:10" x14ac:dyDescent="0.15">
      <c r="A370" s="7"/>
      <c r="B370" s="7"/>
      <c r="C370" s="18"/>
      <c r="D370" s="7"/>
      <c r="E370" s="7"/>
      <c r="F370" s="8"/>
      <c r="G370" s="7"/>
      <c r="H370" s="7"/>
      <c r="I370" s="7"/>
      <c r="J370" s="7"/>
    </row>
    <row r="371" spans="1:10" x14ac:dyDescent="0.15">
      <c r="A371" s="7"/>
      <c r="B371" s="7"/>
      <c r="C371" s="18"/>
      <c r="D371" s="7"/>
      <c r="E371" s="7"/>
      <c r="F371" s="8"/>
      <c r="G371" s="7"/>
      <c r="H371" s="7"/>
      <c r="I371" s="7"/>
      <c r="J371" s="7"/>
    </row>
    <row r="372" spans="1:10" x14ac:dyDescent="0.15">
      <c r="A372" s="7"/>
      <c r="B372" s="7"/>
      <c r="C372" s="18"/>
      <c r="D372" s="7"/>
      <c r="E372" s="7"/>
      <c r="F372" s="8"/>
      <c r="G372" s="7"/>
      <c r="H372" s="7"/>
      <c r="I372" s="7"/>
      <c r="J372" s="7"/>
    </row>
    <row r="373" spans="1:10" x14ac:dyDescent="0.15">
      <c r="A373" s="7"/>
      <c r="B373" s="7"/>
      <c r="C373" s="18"/>
      <c r="D373" s="7"/>
      <c r="E373" s="7"/>
      <c r="F373" s="8"/>
      <c r="G373" s="7"/>
      <c r="H373" s="7"/>
      <c r="I373" s="7"/>
      <c r="J373" s="7"/>
    </row>
    <row r="374" spans="1:10" x14ac:dyDescent="0.15">
      <c r="A374" s="7"/>
      <c r="B374" s="7"/>
      <c r="C374" s="18"/>
      <c r="D374" s="7"/>
      <c r="E374" s="7"/>
      <c r="F374" s="8"/>
      <c r="G374" s="7"/>
      <c r="H374" s="7"/>
      <c r="I374" s="7"/>
      <c r="J374" s="7"/>
    </row>
    <row r="375" spans="1:10" x14ac:dyDescent="0.15">
      <c r="A375" s="7"/>
      <c r="B375" s="7"/>
      <c r="C375" s="18"/>
      <c r="D375" s="7"/>
      <c r="E375" s="7"/>
      <c r="F375" s="8"/>
      <c r="G375" s="7"/>
      <c r="H375" s="7"/>
      <c r="I375" s="7"/>
      <c r="J375" s="7"/>
    </row>
    <row r="376" spans="1:10" x14ac:dyDescent="0.15">
      <c r="A376" s="7"/>
      <c r="B376" s="7"/>
      <c r="C376" s="18"/>
      <c r="D376" s="7"/>
      <c r="E376" s="7"/>
      <c r="F376" s="8"/>
      <c r="G376" s="7"/>
      <c r="H376" s="7"/>
      <c r="I376" s="7"/>
      <c r="J376" s="7"/>
    </row>
    <row r="377" spans="1:10" x14ac:dyDescent="0.15">
      <c r="A377" s="7"/>
      <c r="B377" s="7"/>
      <c r="C377" s="18"/>
      <c r="D377" s="7"/>
      <c r="E377" s="7"/>
      <c r="F377" s="8"/>
      <c r="G377" s="7"/>
      <c r="H377" s="7"/>
      <c r="I377" s="7"/>
      <c r="J377" s="7"/>
    </row>
    <row r="378" spans="1:10" x14ac:dyDescent="0.15">
      <c r="A378" s="7"/>
      <c r="B378" s="7"/>
      <c r="C378" s="18"/>
      <c r="D378" s="7"/>
      <c r="E378" s="7"/>
      <c r="F378" s="8"/>
      <c r="G378" s="7"/>
      <c r="H378" s="7"/>
      <c r="I378" s="7"/>
      <c r="J378" s="7"/>
    </row>
    <row r="379" spans="1:10" x14ac:dyDescent="0.15">
      <c r="A379" s="7"/>
      <c r="B379" s="7"/>
      <c r="C379" s="18"/>
      <c r="D379" s="7"/>
      <c r="E379" s="7"/>
      <c r="F379" s="8"/>
      <c r="G379" s="7"/>
      <c r="H379" s="7"/>
      <c r="I379" s="7"/>
      <c r="J379" s="7"/>
    </row>
    <row r="380" spans="1:10" x14ac:dyDescent="0.15">
      <c r="A380" s="7"/>
      <c r="B380" s="7"/>
      <c r="C380" s="18"/>
      <c r="D380" s="7"/>
      <c r="E380" s="7"/>
      <c r="F380" s="8"/>
      <c r="G380" s="7"/>
      <c r="H380" s="7"/>
      <c r="I380" s="7"/>
      <c r="J380" s="7"/>
    </row>
    <row r="381" spans="1:10" x14ac:dyDescent="0.15">
      <c r="A381" s="7"/>
      <c r="B381" s="7"/>
      <c r="C381" s="18"/>
      <c r="D381" s="7"/>
      <c r="E381" s="7"/>
      <c r="F381" s="8"/>
      <c r="G381" s="7"/>
      <c r="H381" s="7"/>
      <c r="I381" s="7"/>
      <c r="J381" s="7"/>
    </row>
    <row r="382" spans="1:10" x14ac:dyDescent="0.15">
      <c r="A382" s="7"/>
      <c r="B382" s="7"/>
      <c r="C382" s="18"/>
      <c r="D382" s="7"/>
      <c r="E382" s="7"/>
      <c r="F382" s="8"/>
      <c r="G382" s="7"/>
      <c r="H382" s="7"/>
      <c r="I382" s="7"/>
      <c r="J382" s="7"/>
    </row>
    <row r="383" spans="1:10" x14ac:dyDescent="0.15">
      <c r="A383" s="7"/>
      <c r="B383" s="7"/>
      <c r="C383" s="18"/>
      <c r="D383" s="7"/>
      <c r="E383" s="7"/>
      <c r="F383" s="8"/>
      <c r="G383" s="7"/>
      <c r="H383" s="7"/>
      <c r="I383" s="7"/>
      <c r="J383" s="7"/>
    </row>
    <row r="384" spans="1:10" x14ac:dyDescent="0.15">
      <c r="A384" s="7"/>
      <c r="B384" s="7"/>
      <c r="C384" s="18"/>
      <c r="D384" s="7"/>
      <c r="E384" s="7"/>
      <c r="F384" s="8"/>
      <c r="G384" s="7"/>
      <c r="H384" s="7"/>
      <c r="I384" s="7"/>
      <c r="J384" s="7"/>
    </row>
    <row r="385" spans="1:10" x14ac:dyDescent="0.15">
      <c r="A385" s="7"/>
      <c r="B385" s="7"/>
      <c r="C385" s="18"/>
      <c r="D385" s="7"/>
      <c r="E385" s="7"/>
      <c r="F385" s="8"/>
      <c r="G385" s="7"/>
      <c r="H385" s="7"/>
      <c r="I385" s="7"/>
      <c r="J385" s="7"/>
    </row>
    <row r="386" spans="1:10" x14ac:dyDescent="0.15">
      <c r="A386" s="7"/>
      <c r="B386" s="7"/>
      <c r="C386" s="18"/>
      <c r="D386" s="7"/>
      <c r="E386" s="7"/>
      <c r="F386" s="8"/>
      <c r="G386" s="7"/>
      <c r="H386" s="7"/>
      <c r="I386" s="7"/>
      <c r="J386" s="7"/>
    </row>
    <row r="387" spans="1:10" x14ac:dyDescent="0.15">
      <c r="A387" s="7"/>
      <c r="B387" s="7"/>
      <c r="C387" s="18"/>
      <c r="D387" s="7"/>
      <c r="E387" s="7"/>
      <c r="F387" s="8"/>
      <c r="G387" s="7"/>
      <c r="H387" s="7"/>
      <c r="I387" s="7"/>
      <c r="J387" s="7"/>
    </row>
    <row r="388" spans="1:10" x14ac:dyDescent="0.15">
      <c r="A388" s="7"/>
      <c r="B388" s="7"/>
      <c r="C388" s="18"/>
      <c r="D388" s="7"/>
      <c r="E388" s="7"/>
      <c r="F388" s="8"/>
      <c r="G388" s="7"/>
      <c r="H388" s="7"/>
      <c r="I388" s="7"/>
      <c r="J388" s="7"/>
    </row>
    <row r="389" spans="1:10" x14ac:dyDescent="0.15">
      <c r="A389" s="7"/>
      <c r="B389" s="7"/>
      <c r="C389" s="18"/>
      <c r="D389" s="7"/>
      <c r="E389" s="7"/>
      <c r="F389" s="8"/>
      <c r="G389" s="7"/>
      <c r="H389" s="7"/>
      <c r="I389" s="7"/>
      <c r="J389" s="7"/>
    </row>
    <row r="390" spans="1:10" x14ac:dyDescent="0.15">
      <c r="A390" s="7"/>
      <c r="B390" s="7"/>
      <c r="C390" s="18"/>
      <c r="D390" s="7"/>
      <c r="E390" s="7"/>
      <c r="F390" s="8"/>
      <c r="G390" s="7"/>
      <c r="H390" s="7"/>
      <c r="I390" s="7"/>
      <c r="J390" s="7"/>
    </row>
    <row r="391" spans="1:10" x14ac:dyDescent="0.15">
      <c r="A391" s="7"/>
      <c r="B391" s="7"/>
      <c r="C391" s="18"/>
      <c r="D391" s="7"/>
      <c r="E391" s="7"/>
      <c r="F391" s="8"/>
      <c r="G391" s="7"/>
      <c r="H391" s="7"/>
      <c r="I391" s="7"/>
      <c r="J391" s="7"/>
    </row>
    <row r="392" spans="1:10" x14ac:dyDescent="0.15">
      <c r="A392" s="7"/>
      <c r="B392" s="7"/>
      <c r="C392" s="18"/>
      <c r="D392" s="7"/>
      <c r="E392" s="7"/>
      <c r="F392" s="8"/>
      <c r="G392" s="7"/>
      <c r="H392" s="7"/>
      <c r="I392" s="7"/>
      <c r="J392" s="7"/>
    </row>
    <row r="393" spans="1:10" x14ac:dyDescent="0.15">
      <c r="A393" s="7"/>
      <c r="B393" s="7"/>
      <c r="C393" s="18"/>
      <c r="D393" s="7"/>
      <c r="E393" s="7"/>
      <c r="F393" s="8"/>
      <c r="G393" s="7"/>
      <c r="H393" s="7"/>
      <c r="I393" s="7"/>
      <c r="J393" s="7"/>
    </row>
    <row r="394" spans="1:10" x14ac:dyDescent="0.15">
      <c r="A394" s="7"/>
      <c r="B394" s="7"/>
      <c r="C394" s="18"/>
      <c r="D394" s="7"/>
      <c r="E394" s="7"/>
      <c r="F394" s="8"/>
      <c r="G394" s="7"/>
      <c r="H394" s="7"/>
      <c r="I394" s="7"/>
      <c r="J394" s="7"/>
    </row>
    <row r="395" spans="1:10" x14ac:dyDescent="0.15">
      <c r="A395" s="7"/>
      <c r="B395" s="7"/>
      <c r="C395" s="18"/>
      <c r="D395" s="7"/>
      <c r="E395" s="7"/>
      <c r="F395" s="8"/>
      <c r="G395" s="7"/>
      <c r="H395" s="7"/>
      <c r="I395" s="7"/>
      <c r="J395" s="7"/>
    </row>
    <row r="396" spans="1:10" x14ac:dyDescent="0.15">
      <c r="A396" s="7"/>
      <c r="B396" s="7"/>
      <c r="C396" s="18"/>
      <c r="D396" s="7"/>
      <c r="E396" s="7"/>
      <c r="F396" s="8"/>
      <c r="G396" s="7"/>
      <c r="H396" s="7"/>
      <c r="I396" s="7"/>
      <c r="J396" s="7"/>
    </row>
    <row r="397" spans="1:10" x14ac:dyDescent="0.15">
      <c r="A397" s="7"/>
      <c r="B397" s="7"/>
      <c r="C397" s="18"/>
      <c r="D397" s="7"/>
      <c r="E397" s="7"/>
      <c r="F397" s="8"/>
      <c r="G397" s="7"/>
      <c r="H397" s="7"/>
      <c r="I397" s="7"/>
      <c r="J397" s="7"/>
    </row>
    <row r="398" spans="1:10" x14ac:dyDescent="0.15">
      <c r="A398" s="7"/>
      <c r="B398" s="7"/>
      <c r="C398" s="18"/>
      <c r="D398" s="7"/>
      <c r="E398" s="7"/>
      <c r="F398" s="8"/>
      <c r="G398" s="7"/>
      <c r="H398" s="7"/>
      <c r="I398" s="7"/>
      <c r="J398" s="7"/>
    </row>
    <row r="399" spans="1:10" x14ac:dyDescent="0.15">
      <c r="A399" s="7"/>
      <c r="B399" s="7"/>
      <c r="C399" s="18"/>
      <c r="D399" s="7"/>
      <c r="E399" s="7"/>
      <c r="F399" s="8"/>
      <c r="G399" s="7"/>
      <c r="H399" s="7"/>
      <c r="I399" s="7"/>
      <c r="J399" s="7"/>
    </row>
    <row r="400" spans="1:10" x14ac:dyDescent="0.15">
      <c r="A400" s="7"/>
      <c r="B400" s="7"/>
      <c r="C400" s="18"/>
      <c r="D400" s="7"/>
      <c r="E400" s="7"/>
      <c r="F400" s="8"/>
      <c r="G400" s="7"/>
      <c r="H400" s="7"/>
      <c r="I400" s="7"/>
      <c r="J400" s="7"/>
    </row>
    <row r="401" spans="1:10" x14ac:dyDescent="0.15">
      <c r="A401" s="7"/>
      <c r="B401" s="7"/>
      <c r="C401" s="18"/>
      <c r="D401" s="7"/>
      <c r="E401" s="7"/>
      <c r="F401" s="8"/>
      <c r="G401" s="7"/>
      <c r="H401" s="7"/>
      <c r="I401" s="7"/>
      <c r="J401" s="7"/>
    </row>
    <row r="402" spans="1:10" x14ac:dyDescent="0.15">
      <c r="A402" s="7"/>
      <c r="B402" s="7"/>
      <c r="C402" s="18"/>
      <c r="D402" s="7"/>
      <c r="E402" s="7"/>
      <c r="F402" s="8"/>
      <c r="G402" s="7"/>
      <c r="H402" s="7"/>
      <c r="I402" s="7"/>
      <c r="J402" s="7"/>
    </row>
    <row r="403" spans="1:10" x14ac:dyDescent="0.15">
      <c r="A403" s="7"/>
      <c r="B403" s="7"/>
      <c r="C403" s="18"/>
      <c r="D403" s="7"/>
      <c r="E403" s="7"/>
      <c r="F403" s="8"/>
      <c r="G403" s="7"/>
      <c r="H403" s="7"/>
      <c r="I403" s="7"/>
      <c r="J403" s="7"/>
    </row>
    <row r="404" spans="1:10" x14ac:dyDescent="0.15">
      <c r="A404" s="7"/>
      <c r="B404" s="7"/>
      <c r="C404" s="18"/>
      <c r="D404" s="7"/>
      <c r="E404" s="7"/>
      <c r="F404" s="8"/>
      <c r="G404" s="7"/>
      <c r="H404" s="7"/>
      <c r="I404" s="7"/>
      <c r="J404" s="7"/>
    </row>
    <row r="405" spans="1:10" x14ac:dyDescent="0.15">
      <c r="A405" s="7"/>
      <c r="B405" s="7"/>
      <c r="C405" s="18"/>
      <c r="D405" s="7"/>
      <c r="E405" s="7"/>
      <c r="F405" s="8"/>
      <c r="G405" s="7"/>
      <c r="H405" s="7"/>
      <c r="I405" s="7"/>
      <c r="J405" s="7"/>
    </row>
    <row r="406" spans="1:10" x14ac:dyDescent="0.15">
      <c r="A406" s="7"/>
      <c r="B406" s="7"/>
      <c r="C406" s="18"/>
      <c r="D406" s="7"/>
      <c r="E406" s="7"/>
      <c r="F406" s="8"/>
      <c r="G406" s="7"/>
      <c r="H406" s="7"/>
      <c r="I406" s="7"/>
      <c r="J406" s="7"/>
    </row>
    <row r="407" spans="1:10" x14ac:dyDescent="0.15">
      <c r="A407" s="7"/>
      <c r="B407" s="7"/>
      <c r="C407" s="18"/>
      <c r="D407" s="7"/>
      <c r="E407" s="7"/>
      <c r="F407" s="8"/>
      <c r="G407" s="7"/>
      <c r="H407" s="7"/>
      <c r="I407" s="7"/>
      <c r="J407" s="7"/>
    </row>
    <row r="408" spans="1:10" x14ac:dyDescent="0.15">
      <c r="A408" s="7"/>
      <c r="B408" s="7"/>
      <c r="C408" s="18"/>
      <c r="D408" s="7"/>
      <c r="E408" s="7"/>
      <c r="F408" s="8"/>
      <c r="G408" s="7"/>
      <c r="H408" s="7"/>
      <c r="I408" s="7"/>
      <c r="J408" s="7"/>
    </row>
    <row r="409" spans="1:10" x14ac:dyDescent="0.15">
      <c r="A409" s="7"/>
      <c r="B409" s="7"/>
      <c r="C409" s="18"/>
      <c r="D409" s="7"/>
      <c r="E409" s="7"/>
      <c r="F409" s="8"/>
      <c r="G409" s="7"/>
      <c r="H409" s="7"/>
      <c r="I409" s="7"/>
      <c r="J409" s="7"/>
    </row>
    <row r="410" spans="1:10" x14ac:dyDescent="0.15">
      <c r="A410" s="7"/>
      <c r="B410" s="7"/>
      <c r="C410" s="18"/>
      <c r="D410" s="7"/>
      <c r="E410" s="7"/>
      <c r="F410" s="8"/>
      <c r="G410" s="7"/>
      <c r="H410" s="7"/>
      <c r="I410" s="7"/>
      <c r="J410" s="7"/>
    </row>
    <row r="411" spans="1:10" x14ac:dyDescent="0.15">
      <c r="A411" s="7"/>
      <c r="B411" s="7"/>
      <c r="C411" s="18"/>
      <c r="D411" s="7"/>
      <c r="E411" s="7"/>
      <c r="F411" s="8"/>
      <c r="G411" s="7"/>
      <c r="H411" s="7"/>
      <c r="I411" s="7"/>
      <c r="J411" s="7"/>
    </row>
    <row r="412" spans="1:10" x14ac:dyDescent="0.15">
      <c r="A412" s="7"/>
      <c r="B412" s="7"/>
      <c r="C412" s="18"/>
      <c r="D412" s="7"/>
      <c r="E412" s="7"/>
      <c r="F412" s="8"/>
      <c r="G412" s="7"/>
      <c r="H412" s="7"/>
      <c r="I412" s="7"/>
      <c r="J412" s="7"/>
    </row>
    <row r="413" spans="1:10" x14ac:dyDescent="0.15">
      <c r="A413" s="7"/>
      <c r="B413" s="7"/>
      <c r="C413" s="18"/>
      <c r="D413" s="7"/>
      <c r="E413" s="7"/>
      <c r="F413" s="8"/>
      <c r="G413" s="7"/>
      <c r="H413" s="7"/>
      <c r="I413" s="7"/>
      <c r="J413" s="7"/>
    </row>
    <row r="414" spans="1:10" x14ac:dyDescent="0.15">
      <c r="A414" s="7"/>
      <c r="B414" s="7"/>
      <c r="C414" s="18"/>
      <c r="D414" s="7"/>
      <c r="E414" s="7"/>
      <c r="F414" s="8"/>
      <c r="G414" s="7"/>
      <c r="H414" s="7"/>
      <c r="I414" s="7"/>
      <c r="J414" s="7"/>
    </row>
    <row r="415" spans="1:10" x14ac:dyDescent="0.15">
      <c r="A415" s="7"/>
      <c r="B415" s="7"/>
      <c r="C415" s="18"/>
      <c r="D415" s="7"/>
      <c r="E415" s="7"/>
      <c r="F415" s="8"/>
      <c r="G415" s="7"/>
      <c r="H415" s="7"/>
      <c r="I415" s="7"/>
      <c r="J415" s="7"/>
    </row>
    <row r="416" spans="1:10" x14ac:dyDescent="0.15">
      <c r="A416" s="7"/>
      <c r="B416" s="7"/>
      <c r="C416" s="18"/>
      <c r="D416" s="7"/>
      <c r="E416" s="7"/>
      <c r="F416" s="8"/>
      <c r="G416" s="7"/>
      <c r="H416" s="7"/>
      <c r="I416" s="7"/>
      <c r="J416" s="7"/>
    </row>
    <row r="417" spans="1:10" x14ac:dyDescent="0.15">
      <c r="A417" s="7"/>
      <c r="B417" s="7"/>
      <c r="C417" s="18"/>
      <c r="D417" s="7"/>
      <c r="E417" s="7"/>
      <c r="F417" s="8"/>
      <c r="G417" s="7"/>
      <c r="H417" s="7"/>
      <c r="I417" s="7"/>
      <c r="J417" s="7"/>
    </row>
    <row r="418" spans="1:10" x14ac:dyDescent="0.15">
      <c r="A418" s="7"/>
      <c r="B418" s="7"/>
      <c r="C418" s="18"/>
      <c r="D418" s="7"/>
      <c r="E418" s="7"/>
      <c r="F418" s="8"/>
      <c r="G418" s="7"/>
      <c r="H418" s="7"/>
      <c r="I418" s="7"/>
      <c r="J418" s="7"/>
    </row>
    <row r="419" spans="1:10" x14ac:dyDescent="0.15">
      <c r="A419" s="7"/>
      <c r="B419" s="7"/>
      <c r="C419" s="18"/>
      <c r="D419" s="7"/>
      <c r="E419" s="7"/>
      <c r="F419" s="8"/>
      <c r="G419" s="7"/>
      <c r="H419" s="7"/>
      <c r="I419" s="7"/>
      <c r="J419" s="7"/>
    </row>
    <row r="420" spans="1:10" x14ac:dyDescent="0.15">
      <c r="A420" s="7"/>
      <c r="B420" s="7"/>
      <c r="C420" s="18"/>
      <c r="D420" s="7"/>
      <c r="E420" s="7"/>
      <c r="F420" s="8"/>
      <c r="G420" s="7"/>
      <c r="H420" s="7"/>
      <c r="I420" s="7"/>
      <c r="J420" s="7"/>
    </row>
    <row r="421" spans="1:10" x14ac:dyDescent="0.15">
      <c r="A421" s="7"/>
      <c r="B421" s="7"/>
      <c r="C421" s="18"/>
      <c r="D421" s="7"/>
      <c r="E421" s="7"/>
      <c r="F421" s="8"/>
      <c r="G421" s="7"/>
      <c r="H421" s="7"/>
      <c r="I421" s="7"/>
      <c r="J421" s="7"/>
    </row>
    <row r="422" spans="1:10" x14ac:dyDescent="0.15">
      <c r="A422" s="7"/>
      <c r="B422" s="7"/>
      <c r="C422" s="18"/>
      <c r="D422" s="7"/>
      <c r="E422" s="7"/>
      <c r="F422" s="8"/>
      <c r="G422" s="7"/>
      <c r="H422" s="7"/>
      <c r="I422" s="7"/>
      <c r="J422" s="7"/>
    </row>
    <row r="423" spans="1:10" x14ac:dyDescent="0.15">
      <c r="A423" s="7"/>
      <c r="B423" s="7"/>
      <c r="C423" s="18"/>
      <c r="D423" s="7"/>
      <c r="E423" s="7"/>
      <c r="F423" s="8"/>
      <c r="G423" s="7"/>
      <c r="H423" s="7"/>
      <c r="I423" s="7"/>
      <c r="J423" s="7"/>
    </row>
    <row r="424" spans="1:10" x14ac:dyDescent="0.15">
      <c r="A424" s="7"/>
      <c r="B424" s="7"/>
      <c r="C424" s="18"/>
      <c r="D424" s="7"/>
      <c r="E424" s="7"/>
      <c r="F424" s="8"/>
      <c r="G424" s="7"/>
      <c r="H424" s="7"/>
      <c r="I424" s="7"/>
      <c r="J424" s="7"/>
    </row>
    <row r="425" spans="1:10" x14ac:dyDescent="0.15">
      <c r="A425" s="7"/>
      <c r="B425" s="7"/>
      <c r="C425" s="18"/>
      <c r="D425" s="7"/>
      <c r="E425" s="7"/>
      <c r="F425" s="8"/>
      <c r="G425" s="7"/>
      <c r="H425" s="7"/>
      <c r="I425" s="7"/>
      <c r="J425" s="7"/>
    </row>
    <row r="426" spans="1:10" x14ac:dyDescent="0.15">
      <c r="A426" s="7"/>
      <c r="B426" s="7"/>
      <c r="C426" s="18"/>
      <c r="D426" s="7"/>
      <c r="E426" s="7"/>
      <c r="F426" s="8"/>
      <c r="G426" s="7"/>
      <c r="H426" s="7"/>
      <c r="I426" s="7"/>
      <c r="J426" s="7"/>
    </row>
    <row r="427" spans="1:10" x14ac:dyDescent="0.15">
      <c r="A427" s="7"/>
      <c r="B427" s="7"/>
      <c r="C427" s="18"/>
      <c r="D427" s="7"/>
      <c r="E427" s="7"/>
      <c r="F427" s="8"/>
      <c r="G427" s="7"/>
      <c r="H427" s="7"/>
      <c r="I427" s="7"/>
      <c r="J427" s="7"/>
    </row>
    <row r="428" spans="1:10" x14ac:dyDescent="0.15">
      <c r="A428" s="7"/>
      <c r="B428" s="7"/>
      <c r="C428" s="18"/>
      <c r="D428" s="7"/>
      <c r="E428" s="7"/>
      <c r="F428" s="8"/>
      <c r="G428" s="7"/>
      <c r="H428" s="7"/>
      <c r="I428" s="7"/>
      <c r="J428" s="7"/>
    </row>
    <row r="429" spans="1:10" x14ac:dyDescent="0.15">
      <c r="A429" s="7"/>
      <c r="B429" s="7"/>
      <c r="C429" s="18"/>
      <c r="D429" s="7"/>
      <c r="E429" s="7"/>
      <c r="F429" s="8"/>
      <c r="G429" s="7"/>
      <c r="H429" s="7"/>
      <c r="I429" s="7"/>
      <c r="J429" s="7"/>
    </row>
    <row r="430" spans="1:10" x14ac:dyDescent="0.15">
      <c r="A430" s="7"/>
      <c r="B430" s="7"/>
      <c r="C430" s="18"/>
      <c r="D430" s="7"/>
      <c r="E430" s="7"/>
      <c r="F430" s="8"/>
      <c r="G430" s="7"/>
      <c r="H430" s="7"/>
      <c r="I430" s="7"/>
      <c r="J430" s="7"/>
    </row>
    <row r="431" spans="1:10" x14ac:dyDescent="0.15">
      <c r="A431" s="7"/>
      <c r="B431" s="7"/>
      <c r="C431" s="18"/>
      <c r="D431" s="7"/>
      <c r="E431" s="7"/>
      <c r="F431" s="8"/>
      <c r="G431" s="7"/>
      <c r="H431" s="7"/>
      <c r="I431" s="7"/>
      <c r="J431" s="7"/>
    </row>
    <row r="432" spans="1:10" x14ac:dyDescent="0.15">
      <c r="A432" s="7"/>
      <c r="B432" s="7"/>
      <c r="C432" s="18"/>
      <c r="D432" s="7"/>
      <c r="E432" s="7"/>
      <c r="F432" s="8"/>
      <c r="G432" s="7"/>
      <c r="H432" s="7"/>
      <c r="I432" s="7"/>
      <c r="J432" s="7"/>
    </row>
    <row r="433" spans="1:10" x14ac:dyDescent="0.15">
      <c r="A433" s="7"/>
      <c r="B433" s="7"/>
      <c r="C433" s="18"/>
      <c r="D433" s="7"/>
      <c r="E433" s="7"/>
      <c r="F433" s="8"/>
      <c r="G433" s="7"/>
      <c r="H433" s="7"/>
      <c r="I433" s="7"/>
      <c r="J433" s="7"/>
    </row>
    <row r="434" spans="1:10" x14ac:dyDescent="0.15">
      <c r="A434" s="7"/>
      <c r="B434" s="7"/>
      <c r="C434" s="18"/>
      <c r="D434" s="7"/>
      <c r="E434" s="7"/>
      <c r="F434" s="8"/>
      <c r="G434" s="7"/>
      <c r="H434" s="7"/>
      <c r="I434" s="7"/>
      <c r="J434" s="7"/>
    </row>
    <row r="435" spans="1:10" x14ac:dyDescent="0.15">
      <c r="A435" s="7"/>
      <c r="B435" s="7"/>
      <c r="C435" s="18"/>
      <c r="D435" s="7"/>
      <c r="E435" s="7"/>
      <c r="F435" s="8"/>
      <c r="G435" s="7"/>
      <c r="H435" s="7"/>
      <c r="I435" s="7"/>
      <c r="J435" s="7"/>
    </row>
    <row r="436" spans="1:10" x14ac:dyDescent="0.15">
      <c r="A436" s="7"/>
      <c r="B436" s="7"/>
      <c r="C436" s="18"/>
      <c r="D436" s="7"/>
      <c r="E436" s="7"/>
      <c r="F436" s="8"/>
      <c r="G436" s="7"/>
      <c r="H436" s="7"/>
      <c r="I436" s="7"/>
      <c r="J436" s="7"/>
    </row>
    <row r="437" spans="1:10" x14ac:dyDescent="0.15">
      <c r="A437" s="7"/>
      <c r="B437" s="7"/>
      <c r="C437" s="18"/>
      <c r="D437" s="7"/>
      <c r="E437" s="7"/>
      <c r="F437" s="8"/>
      <c r="G437" s="7"/>
      <c r="H437" s="7"/>
      <c r="I437" s="7"/>
      <c r="J437" s="7"/>
    </row>
    <row r="438" spans="1:10" x14ac:dyDescent="0.15">
      <c r="A438" s="7"/>
      <c r="B438" s="7"/>
      <c r="C438" s="18"/>
      <c r="D438" s="7"/>
      <c r="E438" s="7"/>
      <c r="F438" s="8"/>
      <c r="G438" s="7"/>
      <c r="H438" s="7"/>
      <c r="I438" s="7"/>
      <c r="J438" s="7"/>
    </row>
    <row r="439" spans="1:10" x14ac:dyDescent="0.15">
      <c r="A439" s="7"/>
      <c r="B439" s="7"/>
      <c r="C439" s="18"/>
      <c r="D439" s="7"/>
      <c r="E439" s="7"/>
      <c r="F439" s="8"/>
      <c r="G439" s="7"/>
      <c r="H439" s="7"/>
      <c r="I439" s="7"/>
      <c r="J439" s="7"/>
    </row>
    <row r="440" spans="1:10" x14ac:dyDescent="0.15">
      <c r="A440" s="7"/>
      <c r="B440" s="7"/>
      <c r="C440" s="18"/>
      <c r="D440" s="7"/>
      <c r="E440" s="7"/>
      <c r="F440" s="8"/>
      <c r="G440" s="7"/>
      <c r="H440" s="7"/>
      <c r="I440" s="7"/>
      <c r="J440" s="7"/>
    </row>
    <row r="441" spans="1:10" x14ac:dyDescent="0.15">
      <c r="A441" s="7"/>
      <c r="B441" s="7"/>
      <c r="C441" s="18"/>
      <c r="D441" s="7"/>
      <c r="E441" s="7"/>
      <c r="F441" s="8"/>
      <c r="G441" s="7"/>
      <c r="H441" s="7"/>
      <c r="I441" s="7"/>
      <c r="J441" s="7"/>
    </row>
    <row r="442" spans="1:10" x14ac:dyDescent="0.15">
      <c r="A442" s="7"/>
      <c r="B442" s="7"/>
      <c r="C442" s="18"/>
      <c r="D442" s="7"/>
      <c r="E442" s="7"/>
      <c r="F442" s="8"/>
      <c r="G442" s="7"/>
      <c r="H442" s="7"/>
      <c r="I442" s="7"/>
      <c r="J442" s="7"/>
    </row>
    <row r="443" spans="1:10" x14ac:dyDescent="0.15">
      <c r="A443" s="7"/>
      <c r="B443" s="7"/>
      <c r="C443" s="18"/>
      <c r="D443" s="7"/>
      <c r="E443" s="7"/>
      <c r="F443" s="8"/>
      <c r="G443" s="7"/>
      <c r="H443" s="7"/>
      <c r="I443" s="7"/>
      <c r="J443" s="7"/>
    </row>
    <row r="444" spans="1:10" x14ac:dyDescent="0.15">
      <c r="A444" s="7"/>
      <c r="B444" s="7"/>
      <c r="C444" s="18"/>
      <c r="D444" s="7"/>
      <c r="E444" s="7"/>
      <c r="F444" s="8"/>
      <c r="G444" s="7"/>
      <c r="H444" s="7"/>
      <c r="I444" s="7"/>
      <c r="J444" s="7"/>
    </row>
    <row r="445" spans="1:10" x14ac:dyDescent="0.15">
      <c r="A445" s="7"/>
      <c r="B445" s="7"/>
      <c r="C445" s="18"/>
      <c r="D445" s="7"/>
      <c r="E445" s="7"/>
      <c r="F445" s="8"/>
      <c r="G445" s="7"/>
      <c r="H445" s="7"/>
      <c r="I445" s="7"/>
      <c r="J445" s="7"/>
    </row>
    <row r="446" spans="1:10" x14ac:dyDescent="0.15">
      <c r="A446" s="7"/>
      <c r="B446" s="7"/>
      <c r="C446" s="18"/>
      <c r="D446" s="7"/>
      <c r="E446" s="7"/>
      <c r="F446" s="8"/>
      <c r="G446" s="7"/>
      <c r="H446" s="7"/>
      <c r="I446" s="7"/>
      <c r="J446" s="7"/>
    </row>
    <row r="447" spans="1:10" x14ac:dyDescent="0.15">
      <c r="A447" s="7"/>
      <c r="B447" s="7"/>
      <c r="C447" s="18"/>
      <c r="D447" s="7"/>
      <c r="E447" s="7"/>
      <c r="F447" s="8"/>
      <c r="G447" s="7"/>
      <c r="H447" s="7"/>
      <c r="I447" s="7"/>
      <c r="J447" s="7"/>
    </row>
    <row r="448" spans="1:10" x14ac:dyDescent="0.15">
      <c r="A448" s="7"/>
      <c r="B448" s="7"/>
      <c r="C448" s="18"/>
      <c r="D448" s="7"/>
      <c r="E448" s="7"/>
      <c r="F448" s="8"/>
      <c r="G448" s="7"/>
      <c r="H448" s="7"/>
      <c r="I448" s="7"/>
      <c r="J448" s="7"/>
    </row>
    <row r="449" spans="1:10" x14ac:dyDescent="0.15">
      <c r="A449" s="7"/>
      <c r="B449" s="7"/>
      <c r="C449" s="18"/>
      <c r="D449" s="7"/>
      <c r="E449" s="7"/>
      <c r="F449" s="8"/>
      <c r="G449" s="7"/>
      <c r="H449" s="7"/>
      <c r="I449" s="7"/>
      <c r="J449" s="7"/>
    </row>
    <row r="450" spans="1:10" x14ac:dyDescent="0.15">
      <c r="A450" s="7"/>
      <c r="B450" s="7"/>
      <c r="C450" s="18"/>
      <c r="D450" s="7"/>
      <c r="E450" s="7"/>
      <c r="F450" s="8"/>
      <c r="G450" s="7"/>
      <c r="H450" s="7"/>
      <c r="I450" s="7"/>
      <c r="J450" s="7"/>
    </row>
    <row r="451" spans="1:10" x14ac:dyDescent="0.15">
      <c r="A451" s="7"/>
      <c r="B451" s="7"/>
      <c r="C451" s="18"/>
      <c r="D451" s="7"/>
      <c r="E451" s="7"/>
      <c r="F451" s="8"/>
      <c r="G451" s="7"/>
      <c r="H451" s="7"/>
      <c r="I451" s="7"/>
      <c r="J451" s="7"/>
    </row>
    <row r="452" spans="1:10" x14ac:dyDescent="0.15">
      <c r="A452" s="7"/>
      <c r="B452" s="7"/>
      <c r="C452" s="18"/>
      <c r="D452" s="7"/>
      <c r="E452" s="7"/>
      <c r="F452" s="8"/>
      <c r="G452" s="7"/>
      <c r="H452" s="7"/>
      <c r="I452" s="7"/>
      <c r="J452" s="7"/>
    </row>
    <row r="453" spans="1:10" x14ac:dyDescent="0.15">
      <c r="A453" s="7"/>
      <c r="B453" s="7"/>
      <c r="C453" s="18"/>
      <c r="D453" s="7"/>
      <c r="E453" s="7"/>
      <c r="F453" s="8"/>
      <c r="G453" s="7"/>
      <c r="H453" s="7"/>
      <c r="I453" s="7"/>
      <c r="J453" s="7"/>
    </row>
    <row r="454" spans="1:10" x14ac:dyDescent="0.15">
      <c r="A454" s="7"/>
      <c r="B454" s="7"/>
      <c r="C454" s="18"/>
      <c r="D454" s="7"/>
      <c r="E454" s="7"/>
      <c r="F454" s="8"/>
      <c r="G454" s="7"/>
      <c r="H454" s="7"/>
      <c r="I454" s="7"/>
      <c r="J454" s="7"/>
    </row>
    <row r="455" spans="1:10" x14ac:dyDescent="0.15">
      <c r="A455" s="7"/>
      <c r="B455" s="7"/>
      <c r="C455" s="18"/>
      <c r="D455" s="7"/>
      <c r="E455" s="7"/>
      <c r="F455" s="8"/>
      <c r="G455" s="7"/>
      <c r="H455" s="7"/>
      <c r="I455" s="7"/>
      <c r="J455" s="7"/>
    </row>
    <row r="456" spans="1:10" x14ac:dyDescent="0.15">
      <c r="A456" s="7"/>
      <c r="B456" s="7"/>
      <c r="C456" s="18"/>
      <c r="D456" s="7"/>
      <c r="E456" s="7"/>
      <c r="F456" s="8"/>
      <c r="G456" s="7"/>
      <c r="H456" s="7"/>
      <c r="I456" s="7"/>
      <c r="J456" s="7"/>
    </row>
    <row r="457" spans="1:10" x14ac:dyDescent="0.15">
      <c r="A457" s="7"/>
      <c r="B457" s="7"/>
      <c r="C457" s="18"/>
      <c r="D457" s="7"/>
      <c r="E457" s="7"/>
      <c r="F457" s="8"/>
      <c r="G457" s="7"/>
      <c r="H457" s="7"/>
      <c r="I457" s="7"/>
      <c r="J457" s="7"/>
    </row>
    <row r="458" spans="1:10" x14ac:dyDescent="0.15">
      <c r="A458" s="7"/>
      <c r="B458" s="7"/>
      <c r="C458" s="18"/>
      <c r="D458" s="7"/>
      <c r="E458" s="7"/>
      <c r="F458" s="8"/>
      <c r="G458" s="7"/>
      <c r="H458" s="7"/>
      <c r="I458" s="7"/>
      <c r="J458" s="7"/>
    </row>
    <row r="459" spans="1:10" x14ac:dyDescent="0.15">
      <c r="A459" s="7"/>
      <c r="B459" s="7"/>
      <c r="C459" s="18"/>
      <c r="D459" s="7"/>
      <c r="E459" s="7"/>
      <c r="F459" s="8"/>
      <c r="G459" s="7"/>
      <c r="H459" s="7"/>
      <c r="I459" s="7"/>
      <c r="J459" s="7"/>
    </row>
    <row r="460" spans="1:10" x14ac:dyDescent="0.15">
      <c r="A460" s="7"/>
      <c r="B460" s="7"/>
      <c r="C460" s="18"/>
      <c r="D460" s="7"/>
      <c r="E460" s="7"/>
      <c r="F460" s="8"/>
      <c r="G460" s="7"/>
      <c r="H460" s="7"/>
      <c r="I460" s="7"/>
      <c r="J460" s="7"/>
    </row>
    <row r="461" spans="1:10" x14ac:dyDescent="0.15">
      <c r="A461" s="7"/>
      <c r="B461" s="7"/>
      <c r="C461" s="18"/>
      <c r="D461" s="7"/>
      <c r="E461" s="7"/>
      <c r="F461" s="8"/>
      <c r="G461" s="7"/>
      <c r="H461" s="7"/>
      <c r="I461" s="7"/>
      <c r="J461" s="7"/>
    </row>
    <row r="462" spans="1:10" x14ac:dyDescent="0.15">
      <c r="A462" s="7"/>
      <c r="B462" s="7"/>
      <c r="C462" s="18"/>
      <c r="D462" s="7"/>
      <c r="E462" s="7"/>
      <c r="F462" s="8"/>
      <c r="G462" s="7"/>
      <c r="H462" s="7"/>
      <c r="I462" s="7"/>
      <c r="J462" s="7"/>
    </row>
    <row r="463" spans="1:10" x14ac:dyDescent="0.15">
      <c r="A463" s="7"/>
      <c r="B463" s="7"/>
      <c r="C463" s="18"/>
      <c r="D463" s="7"/>
      <c r="E463" s="7"/>
      <c r="F463" s="8"/>
      <c r="G463" s="7"/>
      <c r="H463" s="7"/>
      <c r="I463" s="7"/>
      <c r="J463" s="7"/>
    </row>
    <row r="464" spans="1:10" x14ac:dyDescent="0.15">
      <c r="A464" s="7"/>
      <c r="B464" s="7"/>
      <c r="C464" s="18"/>
      <c r="D464" s="7"/>
      <c r="E464" s="7"/>
      <c r="F464" s="8"/>
      <c r="G464" s="7"/>
      <c r="H464" s="7"/>
      <c r="I464" s="7"/>
      <c r="J464" s="7"/>
    </row>
    <row r="465" spans="1:10" x14ac:dyDescent="0.15">
      <c r="A465" s="7"/>
      <c r="B465" s="7"/>
      <c r="C465" s="18"/>
      <c r="D465" s="7"/>
      <c r="E465" s="7"/>
      <c r="F465" s="8"/>
      <c r="G465" s="7"/>
      <c r="H465" s="7"/>
      <c r="I465" s="7"/>
      <c r="J465" s="7"/>
    </row>
    <row r="466" spans="1:10" x14ac:dyDescent="0.15">
      <c r="A466" s="7"/>
      <c r="B466" s="7"/>
      <c r="C466" s="18"/>
      <c r="D466" s="7"/>
      <c r="E466" s="7"/>
      <c r="F466" s="8"/>
      <c r="G466" s="7"/>
      <c r="H466" s="7"/>
      <c r="I466" s="7"/>
      <c r="J466" s="7"/>
    </row>
    <row r="467" spans="1:10" x14ac:dyDescent="0.15">
      <c r="A467" s="7"/>
      <c r="B467" s="7"/>
      <c r="C467" s="18"/>
      <c r="D467" s="7"/>
      <c r="E467" s="7"/>
      <c r="F467" s="8"/>
      <c r="G467" s="7"/>
      <c r="H467" s="7"/>
      <c r="I467" s="7"/>
      <c r="J467" s="7"/>
    </row>
    <row r="468" spans="1:10" x14ac:dyDescent="0.15">
      <c r="A468" s="7"/>
      <c r="B468" s="7"/>
      <c r="C468" s="18"/>
      <c r="D468" s="7"/>
      <c r="E468" s="7"/>
      <c r="F468" s="8"/>
      <c r="G468" s="7"/>
      <c r="H468" s="7"/>
      <c r="I468" s="7"/>
      <c r="J468" s="7"/>
    </row>
    <row r="469" spans="1:10" x14ac:dyDescent="0.15">
      <c r="A469" s="7"/>
      <c r="B469" s="7"/>
      <c r="C469" s="18"/>
      <c r="D469" s="7"/>
      <c r="E469" s="7"/>
      <c r="F469" s="8"/>
      <c r="G469" s="7"/>
      <c r="H469" s="7"/>
      <c r="I469" s="7"/>
      <c r="J469" s="7"/>
    </row>
    <row r="470" spans="1:10" x14ac:dyDescent="0.15">
      <c r="A470" s="7"/>
      <c r="B470" s="7"/>
      <c r="C470" s="18"/>
      <c r="D470" s="7"/>
      <c r="E470" s="7"/>
      <c r="F470" s="8"/>
      <c r="G470" s="7"/>
      <c r="H470" s="7"/>
      <c r="I470" s="7"/>
      <c r="J470" s="7"/>
    </row>
    <row r="471" spans="1:10" x14ac:dyDescent="0.15">
      <c r="A471" s="7"/>
      <c r="B471" s="7"/>
      <c r="C471" s="18"/>
      <c r="D471" s="7"/>
      <c r="E471" s="7"/>
      <c r="F471" s="8"/>
      <c r="G471" s="7"/>
      <c r="H471" s="7"/>
      <c r="I471" s="7"/>
      <c r="J471" s="7"/>
    </row>
    <row r="472" spans="1:10" x14ac:dyDescent="0.15">
      <c r="A472" s="7"/>
      <c r="B472" s="7"/>
      <c r="C472" s="18"/>
      <c r="D472" s="7"/>
      <c r="E472" s="7"/>
      <c r="F472" s="8"/>
      <c r="G472" s="7"/>
      <c r="H472" s="7"/>
      <c r="I472" s="7"/>
      <c r="J472" s="7"/>
    </row>
    <row r="473" spans="1:10" x14ac:dyDescent="0.15">
      <c r="A473" s="7"/>
      <c r="B473" s="7"/>
      <c r="C473" s="18"/>
      <c r="D473" s="7"/>
      <c r="E473" s="7"/>
      <c r="F473" s="8"/>
      <c r="G473" s="7"/>
      <c r="H473" s="7"/>
      <c r="I473" s="7"/>
      <c r="J473" s="7"/>
    </row>
    <row r="474" spans="1:10" x14ac:dyDescent="0.15">
      <c r="A474" s="7"/>
      <c r="B474" s="7"/>
      <c r="C474" s="18"/>
      <c r="D474" s="7"/>
      <c r="E474" s="7"/>
      <c r="F474" s="8"/>
      <c r="G474" s="7"/>
      <c r="H474" s="7"/>
      <c r="I474" s="7"/>
      <c r="J474" s="7"/>
    </row>
    <row r="475" spans="1:10" x14ac:dyDescent="0.15">
      <c r="A475" s="7"/>
      <c r="B475" s="7"/>
      <c r="C475" s="18"/>
      <c r="D475" s="7"/>
      <c r="E475" s="7"/>
      <c r="F475" s="8"/>
      <c r="G475" s="7"/>
      <c r="H475" s="7"/>
      <c r="I475" s="7"/>
      <c r="J475" s="7"/>
    </row>
    <row r="476" spans="1:10" x14ac:dyDescent="0.15">
      <c r="A476" s="7"/>
      <c r="B476" s="7"/>
      <c r="C476" s="18"/>
      <c r="D476" s="7"/>
      <c r="E476" s="7"/>
      <c r="F476" s="8"/>
      <c r="G476" s="7"/>
      <c r="H476" s="7"/>
      <c r="I476" s="7"/>
      <c r="J476" s="7"/>
    </row>
    <row r="477" spans="1:10" x14ac:dyDescent="0.15">
      <c r="A477" s="7"/>
      <c r="B477" s="7"/>
      <c r="C477" s="18"/>
      <c r="D477" s="7"/>
      <c r="E477" s="7"/>
      <c r="F477" s="8"/>
      <c r="G477" s="7"/>
      <c r="H477" s="7"/>
      <c r="I477" s="7"/>
      <c r="J477" s="7"/>
    </row>
    <row r="478" spans="1:10" x14ac:dyDescent="0.15">
      <c r="A478" s="7"/>
      <c r="B478" s="7"/>
      <c r="C478" s="18"/>
      <c r="D478" s="7"/>
      <c r="E478" s="7"/>
      <c r="F478" s="8"/>
      <c r="G478" s="7"/>
      <c r="H478" s="7"/>
      <c r="I478" s="7"/>
      <c r="J478" s="7"/>
    </row>
    <row r="479" spans="1:10" x14ac:dyDescent="0.15">
      <c r="A479" s="7"/>
      <c r="B479" s="7"/>
      <c r="C479" s="18"/>
      <c r="D479" s="7"/>
      <c r="E479" s="7"/>
      <c r="F479" s="8"/>
      <c r="G479" s="7"/>
      <c r="H479" s="7"/>
      <c r="I479" s="7"/>
      <c r="J479" s="7"/>
    </row>
    <row r="480" spans="1:10" x14ac:dyDescent="0.15">
      <c r="A480" s="7"/>
      <c r="B480" s="7"/>
      <c r="C480" s="18"/>
      <c r="D480" s="7"/>
      <c r="E480" s="7"/>
      <c r="F480" s="8"/>
      <c r="G480" s="7"/>
      <c r="H480" s="7"/>
      <c r="I480" s="7"/>
      <c r="J480" s="7"/>
    </row>
    <row r="481" spans="1:10" x14ac:dyDescent="0.15">
      <c r="A481" s="7"/>
      <c r="B481" s="7"/>
      <c r="C481" s="18"/>
      <c r="D481" s="7"/>
      <c r="E481" s="7"/>
      <c r="F481" s="8"/>
      <c r="G481" s="7"/>
      <c r="H481" s="7"/>
      <c r="I481" s="7"/>
      <c r="J481" s="7"/>
    </row>
    <row r="482" spans="1:10" x14ac:dyDescent="0.15">
      <c r="A482" s="7"/>
      <c r="B482" s="7"/>
      <c r="C482" s="18"/>
      <c r="D482" s="7"/>
      <c r="E482" s="7"/>
      <c r="F482" s="8"/>
      <c r="G482" s="7"/>
      <c r="H482" s="7"/>
      <c r="I482" s="7"/>
      <c r="J482" s="7"/>
    </row>
    <row r="483" spans="1:10" x14ac:dyDescent="0.15">
      <c r="A483" s="7"/>
      <c r="B483" s="7"/>
      <c r="C483" s="18"/>
      <c r="D483" s="7"/>
      <c r="E483" s="7"/>
      <c r="F483" s="8"/>
      <c r="G483" s="7"/>
      <c r="H483" s="7"/>
      <c r="I483" s="7"/>
      <c r="J483" s="7"/>
    </row>
    <row r="484" spans="1:10" x14ac:dyDescent="0.15">
      <c r="A484" s="7"/>
      <c r="B484" s="7"/>
      <c r="C484" s="18"/>
      <c r="D484" s="7"/>
      <c r="E484" s="7"/>
      <c r="F484" s="8"/>
      <c r="G484" s="7"/>
      <c r="H484" s="7"/>
      <c r="I484" s="7"/>
      <c r="J484" s="7"/>
    </row>
    <row r="485" spans="1:10" x14ac:dyDescent="0.15">
      <c r="A485" s="7"/>
      <c r="B485" s="7"/>
      <c r="C485" s="18"/>
      <c r="D485" s="7"/>
      <c r="E485" s="7"/>
      <c r="F485" s="8"/>
      <c r="G485" s="7"/>
      <c r="H485" s="7"/>
      <c r="I485" s="7"/>
      <c r="J485" s="7"/>
    </row>
    <row r="486" spans="1:10" x14ac:dyDescent="0.15">
      <c r="A486" s="7"/>
      <c r="B486" s="7"/>
      <c r="C486" s="18"/>
      <c r="D486" s="7"/>
      <c r="E486" s="7"/>
      <c r="F486" s="8"/>
      <c r="G486" s="7"/>
      <c r="H486" s="7"/>
      <c r="I486" s="7"/>
      <c r="J486" s="7"/>
    </row>
    <row r="487" spans="1:10" x14ac:dyDescent="0.15">
      <c r="A487" s="7"/>
      <c r="B487" s="7"/>
      <c r="C487" s="18"/>
      <c r="D487" s="7"/>
      <c r="E487" s="7"/>
      <c r="F487" s="8"/>
      <c r="G487" s="7"/>
      <c r="H487" s="7"/>
      <c r="I487" s="7"/>
      <c r="J487" s="7"/>
    </row>
    <row r="488" spans="1:10" x14ac:dyDescent="0.15">
      <c r="A488" s="7"/>
      <c r="B488" s="7"/>
      <c r="C488" s="18"/>
      <c r="D488" s="7"/>
      <c r="E488" s="7"/>
      <c r="F488" s="8"/>
      <c r="G488" s="7"/>
      <c r="H488" s="7"/>
      <c r="I488" s="7"/>
      <c r="J488" s="7"/>
    </row>
    <row r="489" spans="1:10" x14ac:dyDescent="0.15">
      <c r="A489" s="7"/>
      <c r="B489" s="7"/>
      <c r="C489" s="18"/>
      <c r="D489" s="7"/>
      <c r="E489" s="7"/>
      <c r="F489" s="8"/>
      <c r="G489" s="7"/>
      <c r="H489" s="7"/>
      <c r="I489" s="7"/>
      <c r="J489" s="7"/>
    </row>
    <row r="490" spans="1:10" x14ac:dyDescent="0.15">
      <c r="A490" s="7"/>
      <c r="B490" s="7"/>
      <c r="C490" s="18"/>
      <c r="D490" s="7"/>
      <c r="E490" s="7"/>
      <c r="F490" s="8"/>
      <c r="G490" s="7"/>
      <c r="H490" s="7"/>
      <c r="I490" s="7"/>
      <c r="J490" s="7"/>
    </row>
    <row r="491" spans="1:10" x14ac:dyDescent="0.15">
      <c r="A491" s="7"/>
      <c r="B491" s="7"/>
      <c r="C491" s="18"/>
      <c r="D491" s="7"/>
      <c r="E491" s="7"/>
      <c r="F491" s="8"/>
      <c r="G491" s="7"/>
      <c r="H491" s="7"/>
      <c r="I491" s="7"/>
      <c r="J491" s="7"/>
    </row>
    <row r="492" spans="1:10" x14ac:dyDescent="0.15">
      <c r="A492" s="7"/>
      <c r="B492" s="7"/>
      <c r="C492" s="18"/>
      <c r="D492" s="7"/>
      <c r="E492" s="7"/>
      <c r="F492" s="8"/>
      <c r="G492" s="7"/>
      <c r="H492" s="7"/>
      <c r="I492" s="7"/>
      <c r="J492" s="7"/>
    </row>
    <row r="493" spans="1:10" x14ac:dyDescent="0.15">
      <c r="A493" s="7"/>
      <c r="B493" s="7"/>
      <c r="C493" s="18"/>
      <c r="D493" s="7"/>
      <c r="E493" s="7"/>
      <c r="F493" s="8"/>
      <c r="G493" s="7"/>
      <c r="H493" s="7"/>
      <c r="I493" s="7"/>
      <c r="J493" s="7"/>
    </row>
    <row r="494" spans="1:10" x14ac:dyDescent="0.15">
      <c r="A494" s="7"/>
      <c r="B494" s="7"/>
      <c r="C494" s="18"/>
      <c r="D494" s="7"/>
      <c r="E494" s="7"/>
      <c r="F494" s="8"/>
      <c r="G494" s="7"/>
      <c r="H494" s="7"/>
      <c r="I494" s="7"/>
      <c r="J494" s="7"/>
    </row>
    <row r="495" spans="1:10" x14ac:dyDescent="0.15">
      <c r="A495" s="7"/>
      <c r="B495" s="7"/>
      <c r="C495" s="18"/>
      <c r="D495" s="7"/>
      <c r="E495" s="7"/>
      <c r="F495" s="8"/>
      <c r="G495" s="7"/>
      <c r="H495" s="7"/>
      <c r="I495" s="7"/>
      <c r="J495" s="7"/>
    </row>
    <row r="496" spans="1:10" x14ac:dyDescent="0.15">
      <c r="A496" s="7"/>
      <c r="B496" s="7"/>
      <c r="C496" s="18"/>
      <c r="D496" s="7"/>
      <c r="E496" s="7"/>
      <c r="F496" s="8"/>
      <c r="G496" s="7"/>
      <c r="H496" s="7"/>
      <c r="I496" s="7"/>
      <c r="J496" s="7"/>
    </row>
    <row r="497" spans="1:10" x14ac:dyDescent="0.15">
      <c r="A497" s="7"/>
      <c r="B497" s="7"/>
      <c r="C497" s="18"/>
      <c r="D497" s="7"/>
      <c r="E497" s="7"/>
      <c r="F497" s="8"/>
      <c r="G497" s="7"/>
      <c r="H497" s="7"/>
      <c r="I497" s="7"/>
      <c r="J497" s="7"/>
    </row>
    <row r="498" spans="1:10" x14ac:dyDescent="0.15">
      <c r="A498" s="7"/>
      <c r="B498" s="7"/>
      <c r="C498" s="18"/>
      <c r="D498" s="7"/>
      <c r="E498" s="7"/>
      <c r="F498" s="8"/>
      <c r="G498" s="7"/>
      <c r="H498" s="7"/>
      <c r="I498" s="7"/>
      <c r="J498" s="7"/>
    </row>
    <row r="499" spans="1:10" x14ac:dyDescent="0.15">
      <c r="A499" s="7"/>
      <c r="B499" s="7"/>
      <c r="C499" s="18"/>
      <c r="D499" s="7"/>
      <c r="E499" s="7"/>
      <c r="F499" s="8"/>
      <c r="G499" s="7"/>
      <c r="H499" s="7"/>
      <c r="I499" s="7"/>
      <c r="J499" s="7"/>
    </row>
    <row r="500" spans="1:10" x14ac:dyDescent="0.15">
      <c r="A500" s="7"/>
      <c r="B500" s="7"/>
      <c r="C500" s="18"/>
      <c r="D500" s="7"/>
      <c r="E500" s="7"/>
      <c r="F500" s="8"/>
      <c r="G500" s="7"/>
      <c r="H500" s="7"/>
      <c r="I500" s="7"/>
      <c r="J500" s="7"/>
    </row>
    <row r="501" spans="1:10" x14ac:dyDescent="0.15">
      <c r="A501" s="7"/>
      <c r="B501" s="7"/>
      <c r="C501" s="18"/>
      <c r="D501" s="7"/>
      <c r="E501" s="7"/>
      <c r="F501" s="8"/>
      <c r="G501" s="7"/>
      <c r="H501" s="7"/>
      <c r="I501" s="7"/>
      <c r="J501" s="7"/>
    </row>
    <row r="502" spans="1:10" x14ac:dyDescent="0.15">
      <c r="A502" s="7"/>
      <c r="B502" s="7"/>
      <c r="C502" s="18"/>
      <c r="D502" s="7"/>
      <c r="E502" s="7"/>
      <c r="F502" s="8"/>
      <c r="G502" s="7"/>
      <c r="H502" s="7"/>
      <c r="I502" s="7"/>
      <c r="J502" s="7"/>
    </row>
    <row r="503" spans="1:10" x14ac:dyDescent="0.15">
      <c r="A503" s="7"/>
      <c r="B503" s="7"/>
      <c r="C503" s="18"/>
      <c r="D503" s="7"/>
      <c r="E503" s="7"/>
      <c r="F503" s="8"/>
      <c r="G503" s="7"/>
      <c r="H503" s="7"/>
      <c r="I503" s="7"/>
      <c r="J503" s="7"/>
    </row>
    <row r="504" spans="1:10" x14ac:dyDescent="0.15">
      <c r="A504" s="7"/>
      <c r="B504" s="7"/>
      <c r="C504" s="18"/>
      <c r="D504" s="7"/>
      <c r="E504" s="7"/>
      <c r="F504" s="8"/>
      <c r="G504" s="7"/>
      <c r="H504" s="7"/>
      <c r="I504" s="7"/>
      <c r="J504" s="7"/>
    </row>
    <row r="505" spans="1:10" x14ac:dyDescent="0.15">
      <c r="A505" s="7"/>
      <c r="B505" s="7"/>
      <c r="C505" s="18"/>
      <c r="D505" s="7"/>
      <c r="E505" s="7"/>
      <c r="F505" s="8"/>
      <c r="G505" s="7"/>
      <c r="H505" s="7"/>
      <c r="I505" s="7"/>
      <c r="J505" s="7"/>
    </row>
    <row r="506" spans="1:10" x14ac:dyDescent="0.15">
      <c r="A506" s="7"/>
      <c r="B506" s="7"/>
      <c r="C506" s="18"/>
      <c r="D506" s="7"/>
      <c r="E506" s="7"/>
      <c r="F506" s="8"/>
      <c r="G506" s="7"/>
      <c r="H506" s="7"/>
      <c r="I506" s="7"/>
      <c r="J506" s="7"/>
    </row>
    <row r="507" spans="1:10" x14ac:dyDescent="0.15">
      <c r="A507" s="7"/>
      <c r="B507" s="7"/>
      <c r="C507" s="18"/>
      <c r="D507" s="7"/>
      <c r="E507" s="7"/>
      <c r="F507" s="8"/>
      <c r="G507" s="7"/>
      <c r="H507" s="7"/>
      <c r="I507" s="7"/>
      <c r="J507" s="7"/>
    </row>
    <row r="508" spans="1:10" x14ac:dyDescent="0.15">
      <c r="A508" s="7"/>
      <c r="B508" s="7"/>
      <c r="C508" s="18"/>
      <c r="D508" s="7"/>
      <c r="E508" s="7"/>
      <c r="F508" s="8"/>
      <c r="G508" s="7"/>
      <c r="H508" s="7"/>
      <c r="I508" s="7"/>
      <c r="J508" s="7"/>
    </row>
    <row r="509" spans="1:10" x14ac:dyDescent="0.15">
      <c r="A509" s="7"/>
      <c r="B509" s="7"/>
      <c r="C509" s="18"/>
      <c r="D509" s="7"/>
      <c r="E509" s="7"/>
      <c r="F509" s="8"/>
      <c r="G509" s="7"/>
      <c r="H509" s="7"/>
      <c r="I509" s="7"/>
      <c r="J509" s="7"/>
    </row>
    <row r="510" spans="1:10" x14ac:dyDescent="0.15">
      <c r="A510" s="7"/>
      <c r="B510" s="7"/>
      <c r="C510" s="18"/>
      <c r="D510" s="7"/>
      <c r="E510" s="7"/>
      <c r="F510" s="8"/>
      <c r="G510" s="7"/>
      <c r="H510" s="7"/>
      <c r="I510" s="7"/>
      <c r="J510" s="7"/>
    </row>
    <row r="511" spans="1:10" x14ac:dyDescent="0.15">
      <c r="A511" s="7"/>
      <c r="B511" s="7"/>
      <c r="C511" s="18"/>
      <c r="D511" s="7"/>
      <c r="E511" s="7"/>
      <c r="F511" s="8"/>
      <c r="G511" s="7"/>
      <c r="H511" s="7"/>
      <c r="I511" s="7"/>
      <c r="J511" s="7"/>
    </row>
    <row r="512" spans="1:10" x14ac:dyDescent="0.15">
      <c r="A512" s="7"/>
      <c r="B512" s="7"/>
      <c r="C512" s="18"/>
      <c r="D512" s="7"/>
      <c r="E512" s="7"/>
      <c r="F512" s="8"/>
      <c r="G512" s="7"/>
      <c r="H512" s="7"/>
      <c r="I512" s="7"/>
      <c r="J512" s="7"/>
    </row>
    <row r="513" spans="1:10" x14ac:dyDescent="0.15">
      <c r="A513" s="7"/>
      <c r="B513" s="7"/>
      <c r="C513" s="18"/>
      <c r="D513" s="7"/>
      <c r="E513" s="7"/>
      <c r="F513" s="8"/>
      <c r="G513" s="7"/>
      <c r="H513" s="7"/>
      <c r="I513" s="7"/>
      <c r="J513" s="7"/>
    </row>
    <row r="514" spans="1:10" x14ac:dyDescent="0.15">
      <c r="A514" s="7"/>
      <c r="B514" s="7"/>
      <c r="C514" s="18"/>
      <c r="D514" s="7"/>
      <c r="E514" s="7"/>
      <c r="F514" s="8"/>
      <c r="G514" s="7"/>
      <c r="H514" s="7"/>
      <c r="I514" s="7"/>
      <c r="J514" s="7"/>
    </row>
    <row r="515" spans="1:10" x14ac:dyDescent="0.15">
      <c r="A515" s="7"/>
      <c r="B515" s="7"/>
      <c r="C515" s="18"/>
      <c r="D515" s="7"/>
      <c r="E515" s="7"/>
      <c r="F515" s="8"/>
      <c r="G515" s="7"/>
      <c r="H515" s="7"/>
      <c r="I515" s="7"/>
      <c r="J515" s="7"/>
    </row>
    <row r="516" spans="1:10" x14ac:dyDescent="0.15">
      <c r="A516" s="7"/>
      <c r="B516" s="7"/>
      <c r="C516" s="18"/>
      <c r="D516" s="7"/>
      <c r="E516" s="7"/>
      <c r="F516" s="8"/>
      <c r="G516" s="7"/>
      <c r="H516" s="7"/>
      <c r="I516" s="7"/>
      <c r="J516" s="7"/>
    </row>
    <row r="517" spans="1:10" x14ac:dyDescent="0.15">
      <c r="A517" s="7"/>
      <c r="B517" s="7"/>
      <c r="C517" s="18"/>
      <c r="D517" s="7"/>
      <c r="E517" s="7"/>
      <c r="F517" s="8"/>
      <c r="G517" s="7"/>
      <c r="H517" s="7"/>
      <c r="I517" s="7"/>
      <c r="J517" s="7"/>
    </row>
    <row r="518" spans="1:10" x14ac:dyDescent="0.15">
      <c r="A518" s="7"/>
      <c r="B518" s="7"/>
      <c r="C518" s="18"/>
      <c r="D518" s="7"/>
      <c r="E518" s="7"/>
      <c r="F518" s="8"/>
      <c r="G518" s="7"/>
      <c r="H518" s="7"/>
      <c r="I518" s="7"/>
      <c r="J518" s="7"/>
    </row>
    <row r="519" spans="1:10" x14ac:dyDescent="0.15">
      <c r="A519" s="7"/>
      <c r="B519" s="7"/>
      <c r="C519" s="18"/>
      <c r="D519" s="7"/>
      <c r="E519" s="7"/>
      <c r="F519" s="8"/>
      <c r="G519" s="7"/>
      <c r="H519" s="7"/>
      <c r="I519" s="7"/>
      <c r="J519" s="7"/>
    </row>
    <row r="520" spans="1:10" x14ac:dyDescent="0.15">
      <c r="A520" s="7"/>
      <c r="B520" s="7"/>
      <c r="C520" s="18"/>
      <c r="D520" s="7"/>
      <c r="E520" s="7"/>
      <c r="F520" s="8"/>
      <c r="G520" s="7"/>
      <c r="H520" s="7"/>
      <c r="I520" s="7"/>
      <c r="J520" s="7"/>
    </row>
    <row r="521" spans="1:10" x14ac:dyDescent="0.15">
      <c r="A521" s="7"/>
      <c r="B521" s="7"/>
      <c r="C521" s="18"/>
      <c r="D521" s="7"/>
      <c r="E521" s="7"/>
      <c r="F521" s="8"/>
      <c r="G521" s="7"/>
      <c r="H521" s="7"/>
      <c r="I521" s="7"/>
      <c r="J521" s="7"/>
    </row>
    <row r="522" spans="1:10" x14ac:dyDescent="0.15">
      <c r="A522" s="7"/>
      <c r="B522" s="7"/>
      <c r="C522" s="18"/>
      <c r="D522" s="7"/>
      <c r="E522" s="7"/>
      <c r="F522" s="8"/>
      <c r="G522" s="7"/>
      <c r="H522" s="7"/>
      <c r="I522" s="7"/>
      <c r="J522" s="7"/>
    </row>
    <row r="523" spans="1:10" x14ac:dyDescent="0.15">
      <c r="A523" s="7"/>
      <c r="B523" s="7"/>
      <c r="C523" s="18"/>
      <c r="D523" s="7"/>
      <c r="E523" s="7"/>
      <c r="F523" s="8"/>
      <c r="G523" s="7"/>
      <c r="H523" s="7"/>
      <c r="I523" s="7"/>
      <c r="J523" s="7"/>
    </row>
    <row r="524" spans="1:10" x14ac:dyDescent="0.15">
      <c r="A524" s="7"/>
      <c r="B524" s="7"/>
      <c r="C524" s="18"/>
      <c r="D524" s="7"/>
      <c r="E524" s="7"/>
      <c r="F524" s="8"/>
      <c r="G524" s="7"/>
      <c r="H524" s="7"/>
      <c r="I524" s="7"/>
      <c r="J524" s="7"/>
    </row>
    <row r="525" spans="1:10" x14ac:dyDescent="0.15">
      <c r="A525" s="7"/>
      <c r="B525" s="7"/>
      <c r="C525" s="18"/>
      <c r="D525" s="7"/>
      <c r="E525" s="7"/>
      <c r="F525" s="8"/>
      <c r="G525" s="7"/>
      <c r="H525" s="7"/>
      <c r="I525" s="7"/>
      <c r="J525" s="7"/>
    </row>
    <row r="526" spans="1:10" x14ac:dyDescent="0.15">
      <c r="A526" s="7"/>
      <c r="B526" s="7"/>
      <c r="C526" s="18"/>
      <c r="D526" s="7"/>
      <c r="E526" s="7"/>
      <c r="F526" s="8"/>
      <c r="G526" s="7"/>
      <c r="H526" s="7"/>
      <c r="I526" s="7"/>
      <c r="J526" s="7"/>
    </row>
    <row r="527" spans="1:10" x14ac:dyDescent="0.15">
      <c r="A527" s="7"/>
      <c r="B527" s="7"/>
      <c r="C527" s="18"/>
      <c r="D527" s="7"/>
      <c r="E527" s="7"/>
      <c r="F527" s="8"/>
      <c r="G527" s="7"/>
      <c r="H527" s="7"/>
      <c r="I527" s="7"/>
      <c r="J527" s="7"/>
    </row>
    <row r="528" spans="1:10" x14ac:dyDescent="0.15">
      <c r="A528" s="7"/>
      <c r="B528" s="7"/>
      <c r="C528" s="18"/>
      <c r="D528" s="7"/>
      <c r="E528" s="7"/>
      <c r="F528" s="8"/>
      <c r="G528" s="7"/>
      <c r="H528" s="7"/>
      <c r="I528" s="7"/>
      <c r="J528" s="7"/>
    </row>
    <row r="529" spans="1:10" x14ac:dyDescent="0.15">
      <c r="A529" s="7"/>
      <c r="B529" s="7"/>
      <c r="C529" s="18"/>
      <c r="D529" s="7"/>
      <c r="E529" s="7"/>
      <c r="F529" s="8"/>
      <c r="G529" s="7"/>
      <c r="H529" s="7"/>
      <c r="I529" s="7"/>
      <c r="J529" s="7"/>
    </row>
    <row r="530" spans="1:10" x14ac:dyDescent="0.15">
      <c r="A530" s="7"/>
      <c r="B530" s="7"/>
      <c r="C530" s="18"/>
      <c r="D530" s="7"/>
      <c r="E530" s="7"/>
      <c r="F530" s="8"/>
      <c r="G530" s="7"/>
      <c r="H530" s="7"/>
      <c r="I530" s="7"/>
      <c r="J530" s="7"/>
    </row>
    <row r="531" spans="1:10" x14ac:dyDescent="0.15">
      <c r="A531" s="7"/>
      <c r="B531" s="7"/>
      <c r="C531" s="18"/>
      <c r="D531" s="7"/>
      <c r="E531" s="7"/>
      <c r="F531" s="8"/>
      <c r="G531" s="7"/>
      <c r="H531" s="7"/>
      <c r="I531" s="7"/>
      <c r="J531" s="7"/>
    </row>
    <row r="532" spans="1:10" x14ac:dyDescent="0.15">
      <c r="A532" s="7"/>
      <c r="B532" s="7"/>
      <c r="C532" s="18"/>
      <c r="D532" s="7"/>
      <c r="E532" s="7"/>
      <c r="F532" s="8"/>
      <c r="G532" s="7"/>
      <c r="H532" s="7"/>
      <c r="I532" s="7"/>
      <c r="J532" s="7"/>
    </row>
    <row r="533" spans="1:10" x14ac:dyDescent="0.15">
      <c r="A533" s="7"/>
      <c r="B533" s="7"/>
      <c r="C533" s="18"/>
      <c r="D533" s="7"/>
      <c r="E533" s="7"/>
      <c r="F533" s="8"/>
      <c r="G533" s="7"/>
      <c r="H533" s="7"/>
      <c r="I533" s="7"/>
      <c r="J533" s="7"/>
    </row>
    <row r="534" spans="1:10" x14ac:dyDescent="0.15">
      <c r="A534" s="7"/>
      <c r="B534" s="7"/>
      <c r="C534" s="18"/>
      <c r="D534" s="7"/>
      <c r="E534" s="7"/>
      <c r="F534" s="8"/>
      <c r="G534" s="7"/>
      <c r="H534" s="7"/>
      <c r="I534" s="7"/>
      <c r="J534" s="7"/>
    </row>
    <row r="535" spans="1:10" x14ac:dyDescent="0.15">
      <c r="A535" s="7"/>
      <c r="B535" s="7"/>
      <c r="C535" s="18"/>
      <c r="D535" s="7"/>
      <c r="E535" s="7"/>
      <c r="F535" s="8"/>
      <c r="G535" s="7"/>
      <c r="H535" s="7"/>
      <c r="I535" s="7"/>
      <c r="J535" s="7"/>
    </row>
    <row r="536" spans="1:10" x14ac:dyDescent="0.15">
      <c r="A536" s="7"/>
      <c r="B536" s="7"/>
      <c r="C536" s="18"/>
      <c r="D536" s="7"/>
      <c r="E536" s="7"/>
      <c r="F536" s="8"/>
      <c r="G536" s="7"/>
      <c r="H536" s="7"/>
      <c r="I536" s="7"/>
      <c r="J536" s="7"/>
    </row>
    <row r="537" spans="1:10" x14ac:dyDescent="0.15">
      <c r="A537" s="7"/>
      <c r="B537" s="7"/>
      <c r="C537" s="18"/>
      <c r="D537" s="7"/>
      <c r="E537" s="7"/>
      <c r="F537" s="8"/>
      <c r="G537" s="7"/>
      <c r="H537" s="7"/>
      <c r="I537" s="7"/>
      <c r="J537" s="7"/>
    </row>
    <row r="538" spans="1:10" x14ac:dyDescent="0.15">
      <c r="A538" s="7"/>
      <c r="B538" s="7"/>
      <c r="C538" s="18"/>
      <c r="D538" s="7"/>
      <c r="E538" s="7"/>
      <c r="F538" s="8"/>
      <c r="G538" s="7"/>
      <c r="H538" s="7"/>
      <c r="I538" s="7"/>
      <c r="J538" s="7"/>
    </row>
    <row r="539" spans="1:10" x14ac:dyDescent="0.15">
      <c r="A539" s="7"/>
      <c r="B539" s="7"/>
      <c r="C539" s="18"/>
      <c r="D539" s="7"/>
      <c r="E539" s="7"/>
      <c r="F539" s="8"/>
      <c r="G539" s="7"/>
      <c r="H539" s="7"/>
      <c r="I539" s="7"/>
      <c r="J539" s="7"/>
    </row>
    <row r="540" spans="1:10" x14ac:dyDescent="0.15">
      <c r="A540" s="7"/>
      <c r="B540" s="7"/>
      <c r="C540" s="18"/>
      <c r="D540" s="7"/>
      <c r="E540" s="7"/>
      <c r="F540" s="8"/>
      <c r="G540" s="7"/>
      <c r="H540" s="7"/>
      <c r="I540" s="7"/>
      <c r="J540" s="7"/>
    </row>
    <row r="541" spans="1:10" x14ac:dyDescent="0.15">
      <c r="A541" s="7"/>
      <c r="B541" s="7"/>
      <c r="C541" s="18"/>
      <c r="D541" s="7"/>
      <c r="E541" s="7"/>
      <c r="F541" s="8"/>
      <c r="G541" s="7"/>
      <c r="H541" s="7"/>
      <c r="I541" s="7"/>
      <c r="J541" s="7"/>
    </row>
    <row r="542" spans="1:10" x14ac:dyDescent="0.15">
      <c r="A542" s="7"/>
      <c r="B542" s="7"/>
      <c r="C542" s="18"/>
      <c r="D542" s="7"/>
      <c r="E542" s="7"/>
      <c r="F542" s="8"/>
      <c r="G542" s="7"/>
      <c r="H542" s="7"/>
      <c r="I542" s="7"/>
      <c r="J542" s="7"/>
    </row>
    <row r="543" spans="1:10" x14ac:dyDescent="0.15">
      <c r="A543" s="7"/>
      <c r="B543" s="7"/>
      <c r="C543" s="18"/>
      <c r="D543" s="7"/>
      <c r="E543" s="7"/>
      <c r="F543" s="8"/>
      <c r="G543" s="7"/>
      <c r="H543" s="7"/>
      <c r="I543" s="7"/>
      <c r="J543" s="7"/>
    </row>
    <row r="544" spans="1:10" x14ac:dyDescent="0.15">
      <c r="A544" s="7"/>
      <c r="B544" s="7"/>
      <c r="C544" s="18"/>
      <c r="D544" s="7"/>
      <c r="E544" s="7"/>
      <c r="F544" s="8"/>
      <c r="G544" s="7"/>
      <c r="H544" s="7"/>
      <c r="I544" s="7"/>
      <c r="J544" s="7"/>
    </row>
    <row r="545" spans="1:10" x14ac:dyDescent="0.15">
      <c r="A545" s="7"/>
      <c r="B545" s="7"/>
      <c r="C545" s="18"/>
      <c r="D545" s="7"/>
      <c r="E545" s="7"/>
      <c r="F545" s="8"/>
      <c r="G545" s="7"/>
      <c r="H545" s="7"/>
      <c r="I545" s="7"/>
      <c r="J545" s="7"/>
    </row>
    <row r="546" spans="1:10" x14ac:dyDescent="0.15">
      <c r="A546" s="7"/>
      <c r="B546" s="7"/>
      <c r="C546" s="18"/>
      <c r="D546" s="7"/>
      <c r="E546" s="7"/>
      <c r="F546" s="8"/>
      <c r="G546" s="7"/>
      <c r="H546" s="7"/>
      <c r="I546" s="7"/>
      <c r="J546" s="7"/>
    </row>
    <row r="547" spans="1:10" x14ac:dyDescent="0.15">
      <c r="A547" s="7"/>
      <c r="B547" s="7"/>
      <c r="C547" s="18"/>
      <c r="D547" s="7"/>
      <c r="E547" s="7"/>
      <c r="F547" s="8"/>
      <c r="G547" s="7"/>
      <c r="H547" s="7"/>
      <c r="I547" s="7"/>
      <c r="J547" s="7"/>
    </row>
    <row r="548" spans="1:10" x14ac:dyDescent="0.15">
      <c r="A548" s="7"/>
      <c r="B548" s="7"/>
      <c r="C548" s="18"/>
      <c r="D548" s="7"/>
      <c r="E548" s="7"/>
      <c r="F548" s="8"/>
      <c r="G548" s="7"/>
      <c r="H548" s="7"/>
      <c r="I548" s="7"/>
      <c r="J548" s="7"/>
    </row>
    <row r="549" spans="1:10" x14ac:dyDescent="0.15">
      <c r="A549" s="7"/>
      <c r="B549" s="7"/>
      <c r="C549" s="18"/>
      <c r="D549" s="7"/>
      <c r="E549" s="7"/>
      <c r="F549" s="8"/>
      <c r="G549" s="7"/>
      <c r="H549" s="7"/>
      <c r="I549" s="7"/>
      <c r="J549" s="7"/>
    </row>
    <row r="550" spans="1:10" x14ac:dyDescent="0.15">
      <c r="A550" s="7"/>
      <c r="B550" s="7"/>
      <c r="C550" s="18"/>
      <c r="D550" s="7"/>
      <c r="E550" s="7"/>
      <c r="F550" s="8"/>
      <c r="G550" s="7"/>
      <c r="H550" s="7"/>
      <c r="I550" s="7"/>
      <c r="J550" s="7"/>
    </row>
    <row r="551" spans="1:10" x14ac:dyDescent="0.15">
      <c r="A551" s="7"/>
      <c r="B551" s="7"/>
      <c r="C551" s="18"/>
      <c r="D551" s="7"/>
      <c r="E551" s="7"/>
      <c r="F551" s="8"/>
      <c r="G551" s="7"/>
      <c r="H551" s="7"/>
      <c r="I551" s="7"/>
      <c r="J551" s="7"/>
    </row>
    <row r="552" spans="1:10" x14ac:dyDescent="0.15">
      <c r="A552" s="7"/>
      <c r="B552" s="7"/>
      <c r="C552" s="18"/>
      <c r="D552" s="7"/>
      <c r="E552" s="7"/>
      <c r="F552" s="8"/>
      <c r="G552" s="7"/>
      <c r="H552" s="7"/>
      <c r="I552" s="7"/>
      <c r="J552" s="7"/>
    </row>
    <row r="553" spans="1:10" x14ac:dyDescent="0.15">
      <c r="A553" s="7"/>
      <c r="B553" s="7"/>
      <c r="C553" s="18"/>
      <c r="D553" s="7"/>
      <c r="E553" s="7"/>
      <c r="F553" s="8"/>
      <c r="G553" s="7"/>
      <c r="H553" s="7"/>
      <c r="I553" s="7"/>
      <c r="J553" s="7"/>
    </row>
    <row r="554" spans="1:10" x14ac:dyDescent="0.15">
      <c r="A554" s="7"/>
      <c r="B554" s="7"/>
      <c r="C554" s="18"/>
      <c r="D554" s="7"/>
      <c r="E554" s="7"/>
      <c r="F554" s="8"/>
      <c r="G554" s="7"/>
      <c r="H554" s="7"/>
      <c r="I554" s="7"/>
      <c r="J554" s="7"/>
    </row>
    <row r="555" spans="1:10" x14ac:dyDescent="0.15">
      <c r="A555" s="7"/>
      <c r="B555" s="7"/>
      <c r="C555" s="18"/>
      <c r="D555" s="7"/>
      <c r="E555" s="7"/>
      <c r="F555" s="8"/>
      <c r="G555" s="7"/>
      <c r="H555" s="7"/>
      <c r="I555" s="7"/>
      <c r="J555" s="7"/>
    </row>
    <row r="556" spans="1:10" x14ac:dyDescent="0.15">
      <c r="A556" s="7"/>
      <c r="B556" s="7"/>
      <c r="C556" s="18"/>
      <c r="D556" s="7"/>
      <c r="E556" s="7"/>
      <c r="F556" s="8"/>
      <c r="G556" s="7"/>
      <c r="H556" s="7"/>
      <c r="I556" s="7"/>
      <c r="J556" s="7"/>
    </row>
    <row r="557" spans="1:10" x14ac:dyDescent="0.15">
      <c r="A557" s="7"/>
      <c r="B557" s="7"/>
      <c r="C557" s="18"/>
      <c r="D557" s="7"/>
      <c r="E557" s="7"/>
      <c r="F557" s="8"/>
      <c r="G557" s="7"/>
      <c r="H557" s="7"/>
      <c r="I557" s="7"/>
      <c r="J557" s="7"/>
    </row>
    <row r="558" spans="1:10" x14ac:dyDescent="0.15">
      <c r="A558" s="7"/>
      <c r="B558" s="7"/>
      <c r="C558" s="18"/>
      <c r="D558" s="7"/>
      <c r="E558" s="7"/>
      <c r="F558" s="8"/>
      <c r="G558" s="7"/>
      <c r="H558" s="7"/>
      <c r="I558" s="7"/>
      <c r="J558" s="7"/>
    </row>
    <row r="559" spans="1:10" x14ac:dyDescent="0.15">
      <c r="A559" s="7"/>
      <c r="B559" s="7"/>
      <c r="C559" s="18"/>
      <c r="D559" s="7"/>
      <c r="E559" s="7"/>
      <c r="F559" s="8"/>
      <c r="G559" s="7"/>
      <c r="H559" s="7"/>
      <c r="I559" s="7"/>
      <c r="J559" s="7"/>
    </row>
    <row r="560" spans="1:10" x14ac:dyDescent="0.15">
      <c r="A560" s="7"/>
      <c r="B560" s="7"/>
      <c r="C560" s="18"/>
      <c r="D560" s="7"/>
      <c r="E560" s="7"/>
      <c r="F560" s="8"/>
      <c r="G560" s="7"/>
      <c r="H560" s="7"/>
      <c r="I560" s="7"/>
      <c r="J560" s="7"/>
    </row>
    <row r="561" spans="1:10" x14ac:dyDescent="0.15">
      <c r="A561" s="7"/>
      <c r="B561" s="7"/>
      <c r="C561" s="18"/>
      <c r="D561" s="7"/>
      <c r="E561" s="7"/>
      <c r="F561" s="8"/>
      <c r="G561" s="7"/>
      <c r="H561" s="7"/>
      <c r="I561" s="7"/>
      <c r="J561" s="7"/>
    </row>
    <row r="562" spans="1:10" x14ac:dyDescent="0.15">
      <c r="A562" s="7"/>
      <c r="B562" s="7"/>
      <c r="C562" s="18"/>
      <c r="D562" s="7"/>
      <c r="E562" s="7"/>
      <c r="F562" s="8"/>
      <c r="G562" s="7"/>
      <c r="H562" s="7"/>
      <c r="I562" s="7"/>
      <c r="J562" s="7"/>
    </row>
    <row r="563" spans="1:10" x14ac:dyDescent="0.15">
      <c r="A563" s="7"/>
      <c r="B563" s="7"/>
      <c r="C563" s="18"/>
      <c r="D563" s="7"/>
      <c r="E563" s="7"/>
      <c r="F563" s="8"/>
      <c r="G563" s="7"/>
      <c r="H563" s="7"/>
      <c r="I563" s="7"/>
      <c r="J563" s="7"/>
    </row>
    <row r="564" spans="1:10" x14ac:dyDescent="0.15">
      <c r="A564" s="7"/>
      <c r="B564" s="7"/>
      <c r="C564" s="18"/>
      <c r="D564" s="7"/>
      <c r="E564" s="7"/>
      <c r="F564" s="8"/>
      <c r="G564" s="7"/>
      <c r="H564" s="7"/>
      <c r="I564" s="7"/>
      <c r="J564" s="7"/>
    </row>
    <row r="565" spans="1:10" x14ac:dyDescent="0.15">
      <c r="A565" s="7"/>
      <c r="B565" s="7"/>
      <c r="C565" s="18"/>
      <c r="D565" s="7"/>
      <c r="E565" s="7"/>
      <c r="F565" s="8"/>
      <c r="G565" s="7"/>
      <c r="H565" s="7"/>
      <c r="I565" s="7"/>
      <c r="J565" s="7"/>
    </row>
    <row r="566" spans="1:10" x14ac:dyDescent="0.15">
      <c r="A566" s="7"/>
      <c r="B566" s="7"/>
      <c r="C566" s="18"/>
      <c r="D566" s="7"/>
      <c r="E566" s="7"/>
      <c r="F566" s="8"/>
      <c r="G566" s="7"/>
      <c r="H566" s="7"/>
      <c r="I566" s="7"/>
      <c r="J566" s="7"/>
    </row>
    <row r="567" spans="1:10" x14ac:dyDescent="0.15">
      <c r="A567" s="7"/>
      <c r="B567" s="7"/>
      <c r="C567" s="18"/>
      <c r="D567" s="7"/>
      <c r="E567" s="7"/>
      <c r="F567" s="8"/>
      <c r="G567" s="7"/>
      <c r="H567" s="7"/>
      <c r="I567" s="7"/>
      <c r="J567" s="7"/>
    </row>
    <row r="568" spans="1:10" x14ac:dyDescent="0.15">
      <c r="A568" s="7"/>
      <c r="B568" s="7"/>
      <c r="C568" s="18"/>
      <c r="D568" s="7"/>
      <c r="E568" s="7"/>
      <c r="F568" s="8"/>
      <c r="G568" s="7"/>
      <c r="H568" s="7"/>
      <c r="I568" s="7"/>
      <c r="J568" s="7"/>
    </row>
    <row r="569" spans="1:10" x14ac:dyDescent="0.15">
      <c r="A569" s="7"/>
      <c r="B569" s="7"/>
      <c r="C569" s="18"/>
      <c r="D569" s="7"/>
      <c r="E569" s="7"/>
      <c r="F569" s="8"/>
      <c r="G569" s="7"/>
      <c r="H569" s="7"/>
      <c r="I569" s="7"/>
      <c r="J569" s="7"/>
    </row>
    <row r="570" spans="1:10" x14ac:dyDescent="0.15">
      <c r="A570" s="7"/>
      <c r="B570" s="7"/>
      <c r="C570" s="18"/>
      <c r="D570" s="7"/>
      <c r="E570" s="7"/>
      <c r="F570" s="8"/>
      <c r="G570" s="7"/>
      <c r="H570" s="7"/>
      <c r="I570" s="7"/>
      <c r="J570" s="7"/>
    </row>
    <row r="571" spans="1:10" x14ac:dyDescent="0.15">
      <c r="A571" s="7"/>
      <c r="B571" s="7"/>
      <c r="C571" s="18"/>
      <c r="D571" s="7"/>
      <c r="E571" s="7"/>
      <c r="F571" s="8"/>
      <c r="G571" s="7"/>
      <c r="H571" s="7"/>
      <c r="I571" s="7"/>
      <c r="J571" s="7"/>
    </row>
    <row r="572" spans="1:10" x14ac:dyDescent="0.15">
      <c r="A572" s="7"/>
      <c r="B572" s="7"/>
      <c r="C572" s="18"/>
      <c r="D572" s="7"/>
      <c r="E572" s="7"/>
      <c r="F572" s="8"/>
      <c r="G572" s="7"/>
      <c r="H572" s="7"/>
      <c r="I572" s="7"/>
      <c r="J572" s="7"/>
    </row>
    <row r="573" spans="1:10" x14ac:dyDescent="0.15">
      <c r="A573" s="7"/>
      <c r="B573" s="7"/>
      <c r="C573" s="18"/>
      <c r="D573" s="7"/>
      <c r="E573" s="7"/>
      <c r="F573" s="8"/>
      <c r="G573" s="7"/>
      <c r="H573" s="7"/>
      <c r="I573" s="7"/>
      <c r="J573" s="7"/>
    </row>
    <row r="574" spans="1:10" x14ac:dyDescent="0.15">
      <c r="A574" s="7"/>
      <c r="B574" s="7"/>
      <c r="C574" s="18"/>
      <c r="D574" s="7"/>
      <c r="E574" s="7"/>
      <c r="F574" s="8"/>
      <c r="G574" s="7"/>
      <c r="H574" s="7"/>
      <c r="I574" s="7"/>
      <c r="J574" s="7"/>
    </row>
    <row r="575" spans="1:10" x14ac:dyDescent="0.15">
      <c r="A575" s="7"/>
      <c r="B575" s="7"/>
      <c r="C575" s="18"/>
      <c r="D575" s="7"/>
      <c r="E575" s="7"/>
      <c r="F575" s="8"/>
      <c r="G575" s="7"/>
      <c r="H575" s="7"/>
      <c r="I575" s="7"/>
      <c r="J575" s="7"/>
    </row>
    <row r="576" spans="1:10" x14ac:dyDescent="0.15">
      <c r="A576" s="7"/>
      <c r="B576" s="7"/>
      <c r="C576" s="18"/>
      <c r="D576" s="7"/>
      <c r="E576" s="7"/>
      <c r="F576" s="8"/>
      <c r="G576" s="7"/>
      <c r="H576" s="7"/>
      <c r="I576" s="7"/>
      <c r="J576" s="7"/>
    </row>
    <row r="577" spans="1:10" x14ac:dyDescent="0.15">
      <c r="A577" s="7"/>
      <c r="B577" s="7"/>
      <c r="C577" s="18"/>
      <c r="D577" s="7"/>
      <c r="E577" s="7"/>
      <c r="F577" s="8"/>
      <c r="G577" s="7"/>
      <c r="H577" s="7"/>
      <c r="I577" s="7"/>
      <c r="J577" s="7"/>
    </row>
    <row r="578" spans="1:10" x14ac:dyDescent="0.15">
      <c r="A578" s="7"/>
      <c r="B578" s="7"/>
      <c r="C578" s="18"/>
      <c r="D578" s="7"/>
      <c r="E578" s="7"/>
      <c r="F578" s="8"/>
      <c r="G578" s="7"/>
      <c r="H578" s="7"/>
      <c r="I578" s="7"/>
      <c r="J578" s="7"/>
    </row>
    <row r="579" spans="1:10" x14ac:dyDescent="0.15">
      <c r="A579" s="7"/>
      <c r="B579" s="7"/>
      <c r="C579" s="18"/>
      <c r="D579" s="7"/>
      <c r="E579" s="7"/>
      <c r="F579" s="8"/>
      <c r="G579" s="7"/>
      <c r="H579" s="7"/>
      <c r="I579" s="7"/>
      <c r="J579" s="7"/>
    </row>
    <row r="580" spans="1:10" x14ac:dyDescent="0.15">
      <c r="A580" s="7"/>
      <c r="B580" s="7"/>
      <c r="C580" s="18"/>
      <c r="D580" s="7"/>
      <c r="E580" s="7"/>
      <c r="F580" s="8"/>
      <c r="G580" s="7"/>
      <c r="H580" s="7"/>
      <c r="I580" s="7"/>
      <c r="J580" s="7"/>
    </row>
    <row r="581" spans="1:10" x14ac:dyDescent="0.15">
      <c r="A581" s="7"/>
      <c r="B581" s="7"/>
      <c r="C581" s="18"/>
      <c r="D581" s="7"/>
      <c r="E581" s="7"/>
      <c r="F581" s="8"/>
      <c r="G581" s="7"/>
      <c r="H581" s="7"/>
      <c r="I581" s="7"/>
      <c r="J581" s="7"/>
    </row>
    <row r="582" spans="1:10" x14ac:dyDescent="0.15">
      <c r="A582" s="7"/>
      <c r="B582" s="7"/>
      <c r="C582" s="18"/>
      <c r="D582" s="7"/>
      <c r="E582" s="7"/>
      <c r="F582" s="8"/>
      <c r="G582" s="7"/>
      <c r="H582" s="7"/>
      <c r="I582" s="7"/>
      <c r="J582" s="7"/>
    </row>
    <row r="583" spans="1:10" x14ac:dyDescent="0.15">
      <c r="A583" s="7"/>
      <c r="B583" s="7"/>
      <c r="C583" s="18"/>
      <c r="D583" s="7"/>
      <c r="E583" s="7"/>
      <c r="F583" s="8"/>
      <c r="G583" s="7"/>
      <c r="H583" s="7"/>
      <c r="I583" s="7"/>
      <c r="J583" s="7"/>
    </row>
    <row r="584" spans="1:10" x14ac:dyDescent="0.15">
      <c r="A584" s="7"/>
      <c r="B584" s="7"/>
      <c r="C584" s="18"/>
      <c r="D584" s="7"/>
      <c r="E584" s="7"/>
      <c r="F584" s="8"/>
      <c r="G584" s="7"/>
      <c r="H584" s="7"/>
      <c r="I584" s="7"/>
      <c r="J584" s="7"/>
    </row>
    <row r="585" spans="1:10" x14ac:dyDescent="0.15">
      <c r="A585" s="7"/>
      <c r="B585" s="7"/>
      <c r="C585" s="18"/>
      <c r="D585" s="7"/>
      <c r="E585" s="7"/>
      <c r="F585" s="8"/>
      <c r="G585" s="7"/>
      <c r="H585" s="7"/>
      <c r="I585" s="7"/>
      <c r="J585" s="7"/>
    </row>
    <row r="586" spans="1:10" x14ac:dyDescent="0.15">
      <c r="A586" s="7"/>
      <c r="B586" s="7"/>
      <c r="C586" s="18"/>
      <c r="D586" s="7"/>
      <c r="E586" s="7"/>
      <c r="F586" s="8"/>
      <c r="G586" s="7"/>
      <c r="H586" s="7"/>
      <c r="I586" s="7"/>
      <c r="J586" s="7"/>
    </row>
    <row r="587" spans="1:10" x14ac:dyDescent="0.15">
      <c r="A587" s="7"/>
      <c r="B587" s="7"/>
      <c r="C587" s="18"/>
      <c r="D587" s="7"/>
      <c r="E587" s="7"/>
      <c r="F587" s="8"/>
      <c r="G587" s="7"/>
      <c r="H587" s="7"/>
      <c r="I587" s="7"/>
      <c r="J587" s="7"/>
    </row>
    <row r="588" spans="1:10" x14ac:dyDescent="0.15">
      <c r="A588" s="7"/>
      <c r="B588" s="7"/>
      <c r="C588" s="18"/>
      <c r="D588" s="7"/>
      <c r="E588" s="7"/>
      <c r="F588" s="8"/>
      <c r="G588" s="7"/>
      <c r="H588" s="7"/>
      <c r="I588" s="7"/>
      <c r="J588" s="7"/>
    </row>
    <row r="589" spans="1:10" x14ac:dyDescent="0.15">
      <c r="A589" s="7"/>
      <c r="B589" s="7"/>
      <c r="C589" s="18"/>
      <c r="D589" s="7"/>
      <c r="E589" s="7"/>
      <c r="F589" s="8"/>
      <c r="G589" s="7"/>
      <c r="H589" s="7"/>
      <c r="I589" s="7"/>
      <c r="J589" s="7"/>
    </row>
    <row r="590" spans="1:10" x14ac:dyDescent="0.15">
      <c r="A590" s="7"/>
      <c r="B590" s="7"/>
      <c r="C590" s="18"/>
      <c r="D590" s="7"/>
      <c r="E590" s="7"/>
      <c r="F590" s="8"/>
      <c r="G590" s="7"/>
      <c r="H590" s="7"/>
      <c r="I590" s="7"/>
      <c r="J590" s="7"/>
    </row>
    <row r="591" spans="1:10" x14ac:dyDescent="0.15">
      <c r="A591" s="7"/>
      <c r="B591" s="7"/>
      <c r="C591" s="18"/>
      <c r="D591" s="7"/>
      <c r="E591" s="7"/>
      <c r="F591" s="8"/>
      <c r="G591" s="7"/>
      <c r="H591" s="7"/>
      <c r="I591" s="7"/>
      <c r="J591" s="7"/>
    </row>
    <row r="592" spans="1:10" x14ac:dyDescent="0.15">
      <c r="A592" s="7"/>
      <c r="B592" s="7"/>
      <c r="C592" s="18"/>
      <c r="D592" s="7"/>
      <c r="E592" s="7"/>
      <c r="F592" s="8"/>
      <c r="G592" s="7"/>
      <c r="H592" s="7"/>
      <c r="I592" s="7"/>
      <c r="J592" s="7"/>
    </row>
    <row r="593" spans="1:10" x14ac:dyDescent="0.15">
      <c r="A593" s="7"/>
      <c r="B593" s="7"/>
      <c r="C593" s="18"/>
      <c r="D593" s="7"/>
      <c r="E593" s="7"/>
      <c r="F593" s="8"/>
      <c r="G593" s="7"/>
      <c r="H593" s="7"/>
      <c r="I593" s="7"/>
      <c r="J593" s="7"/>
    </row>
    <row r="594" spans="1:10" x14ac:dyDescent="0.15">
      <c r="A594" s="7"/>
      <c r="B594" s="7"/>
      <c r="C594" s="18"/>
      <c r="D594" s="7"/>
      <c r="E594" s="7"/>
      <c r="F594" s="8"/>
      <c r="G594" s="7"/>
      <c r="H594" s="7"/>
      <c r="I594" s="7"/>
      <c r="J594" s="7"/>
    </row>
    <row r="595" spans="1:10" x14ac:dyDescent="0.15">
      <c r="A595" s="7"/>
      <c r="B595" s="7"/>
      <c r="C595" s="18"/>
      <c r="D595" s="7"/>
      <c r="E595" s="7"/>
      <c r="F595" s="8"/>
      <c r="G595" s="7"/>
      <c r="H595" s="7"/>
      <c r="I595" s="7"/>
      <c r="J595" s="7"/>
    </row>
    <row r="596" spans="1:10" x14ac:dyDescent="0.15">
      <c r="A596" s="7"/>
      <c r="B596" s="7"/>
      <c r="C596" s="18"/>
      <c r="D596" s="7"/>
      <c r="E596" s="7"/>
      <c r="F596" s="8"/>
      <c r="G596" s="7"/>
      <c r="H596" s="7"/>
      <c r="I596" s="7"/>
      <c r="J596" s="7"/>
    </row>
    <row r="597" spans="1:10" x14ac:dyDescent="0.15">
      <c r="A597" s="7"/>
      <c r="B597" s="7"/>
      <c r="C597" s="18"/>
      <c r="D597" s="7"/>
      <c r="E597" s="7"/>
      <c r="F597" s="8"/>
      <c r="G597" s="7"/>
      <c r="H597" s="7"/>
      <c r="I597" s="7"/>
      <c r="J597" s="7"/>
    </row>
    <row r="598" spans="1:10" x14ac:dyDescent="0.15">
      <c r="A598" s="7"/>
      <c r="B598" s="7"/>
      <c r="C598" s="18"/>
      <c r="D598" s="7"/>
      <c r="E598" s="7"/>
      <c r="F598" s="8"/>
      <c r="G598" s="7"/>
      <c r="H598" s="7"/>
      <c r="I598" s="7"/>
      <c r="J598" s="7"/>
    </row>
    <row r="599" spans="1:10" x14ac:dyDescent="0.15">
      <c r="A599" s="7"/>
      <c r="B599" s="7"/>
      <c r="C599" s="18"/>
      <c r="D599" s="7"/>
      <c r="E599" s="7"/>
      <c r="F599" s="8"/>
      <c r="G599" s="7"/>
      <c r="H599" s="7"/>
      <c r="I599" s="7"/>
      <c r="J599" s="7"/>
    </row>
    <row r="600" spans="1:10" x14ac:dyDescent="0.15">
      <c r="A600" s="7"/>
      <c r="B600" s="7"/>
      <c r="C600" s="18"/>
      <c r="D600" s="7"/>
      <c r="E600" s="7"/>
      <c r="F600" s="8"/>
      <c r="G600" s="7"/>
      <c r="H600" s="7"/>
      <c r="I600" s="7"/>
      <c r="J600" s="7"/>
    </row>
    <row r="601" spans="1:10" x14ac:dyDescent="0.15">
      <c r="A601" s="7"/>
      <c r="B601" s="7"/>
      <c r="C601" s="18"/>
      <c r="D601" s="7"/>
      <c r="E601" s="7"/>
      <c r="F601" s="8"/>
      <c r="G601" s="7"/>
      <c r="H601" s="7"/>
      <c r="I601" s="7"/>
      <c r="J601" s="7"/>
    </row>
    <row r="602" spans="1:10" x14ac:dyDescent="0.15">
      <c r="A602" s="7"/>
      <c r="B602" s="7"/>
      <c r="C602" s="18"/>
      <c r="D602" s="7"/>
      <c r="E602" s="7"/>
      <c r="F602" s="8"/>
      <c r="G602" s="7"/>
      <c r="H602" s="7"/>
      <c r="I602" s="7"/>
      <c r="J602" s="7"/>
    </row>
    <row r="603" spans="1:10" x14ac:dyDescent="0.15">
      <c r="A603" s="7"/>
      <c r="B603" s="7"/>
      <c r="C603" s="18"/>
      <c r="D603" s="7"/>
      <c r="E603" s="7"/>
      <c r="F603" s="8"/>
      <c r="G603" s="7"/>
      <c r="H603" s="7"/>
      <c r="I603" s="7"/>
      <c r="J603" s="7"/>
    </row>
    <row r="604" spans="1:10" x14ac:dyDescent="0.15">
      <c r="A604" s="7"/>
      <c r="B604" s="7"/>
      <c r="C604" s="18"/>
      <c r="D604" s="7"/>
      <c r="E604" s="7"/>
      <c r="F604" s="8"/>
      <c r="G604" s="7"/>
      <c r="H604" s="7"/>
      <c r="I604" s="7"/>
      <c r="J604" s="7"/>
    </row>
    <row r="605" spans="1:10" x14ac:dyDescent="0.15">
      <c r="A605" s="7"/>
      <c r="B605" s="7"/>
      <c r="C605" s="18"/>
      <c r="D605" s="7"/>
      <c r="E605" s="7"/>
      <c r="F605" s="8"/>
      <c r="G605" s="7"/>
      <c r="H605" s="7"/>
      <c r="I605" s="7"/>
      <c r="J605" s="7"/>
    </row>
    <row r="606" spans="1:10" x14ac:dyDescent="0.15">
      <c r="A606" s="7"/>
      <c r="B606" s="7"/>
      <c r="C606" s="18"/>
      <c r="D606" s="7"/>
      <c r="E606" s="7"/>
      <c r="F606" s="8"/>
      <c r="G606" s="7"/>
      <c r="H606" s="7"/>
      <c r="I606" s="7"/>
      <c r="J606" s="7"/>
    </row>
    <row r="607" spans="1:10" x14ac:dyDescent="0.15">
      <c r="A607" s="7"/>
      <c r="B607" s="7"/>
      <c r="C607" s="18"/>
      <c r="D607" s="7"/>
      <c r="E607" s="7"/>
      <c r="F607" s="8"/>
      <c r="G607" s="7"/>
      <c r="H607" s="7"/>
      <c r="I607" s="7"/>
      <c r="J607" s="7"/>
    </row>
    <row r="608" spans="1:10" x14ac:dyDescent="0.15">
      <c r="A608" s="7"/>
      <c r="B608" s="7"/>
      <c r="C608" s="18"/>
      <c r="D608" s="7"/>
      <c r="E608" s="7"/>
      <c r="F608" s="8"/>
      <c r="G608" s="7"/>
      <c r="H608" s="7"/>
      <c r="I608" s="7"/>
      <c r="J608" s="7"/>
    </row>
    <row r="609" spans="1:10" x14ac:dyDescent="0.15">
      <c r="A609" s="7"/>
      <c r="B609" s="7"/>
      <c r="C609" s="18"/>
      <c r="D609" s="7"/>
      <c r="E609" s="7"/>
      <c r="F609" s="8"/>
      <c r="G609" s="7"/>
      <c r="H609" s="7"/>
      <c r="I609" s="7"/>
      <c r="J609" s="7"/>
    </row>
    <row r="610" spans="1:10" x14ac:dyDescent="0.15">
      <c r="A610" s="7"/>
      <c r="B610" s="7"/>
      <c r="C610" s="18"/>
      <c r="D610" s="7"/>
      <c r="E610" s="7"/>
      <c r="F610" s="8"/>
      <c r="G610" s="7"/>
      <c r="H610" s="7"/>
      <c r="I610" s="7"/>
      <c r="J610" s="7"/>
    </row>
    <row r="611" spans="1:10" x14ac:dyDescent="0.15">
      <c r="A611" s="7"/>
      <c r="B611" s="7"/>
      <c r="C611" s="18"/>
      <c r="D611" s="7"/>
      <c r="E611" s="7"/>
      <c r="F611" s="8"/>
      <c r="G611" s="7"/>
      <c r="H611" s="7"/>
      <c r="I611" s="7"/>
      <c r="J611" s="7"/>
    </row>
    <row r="612" spans="1:10" x14ac:dyDescent="0.15">
      <c r="A612" s="7"/>
      <c r="B612" s="7"/>
      <c r="C612" s="18"/>
      <c r="D612" s="7"/>
      <c r="E612" s="7"/>
      <c r="F612" s="8"/>
      <c r="G612" s="7"/>
      <c r="H612" s="7"/>
      <c r="I612" s="7"/>
      <c r="J612" s="7"/>
    </row>
    <row r="613" spans="1:10" x14ac:dyDescent="0.15">
      <c r="A613" s="7"/>
      <c r="B613" s="7"/>
      <c r="C613" s="18"/>
      <c r="D613" s="7"/>
      <c r="E613" s="7"/>
      <c r="F613" s="8"/>
      <c r="G613" s="7"/>
      <c r="H613" s="7"/>
      <c r="I613" s="7"/>
      <c r="J613" s="7"/>
    </row>
    <row r="614" spans="1:10" x14ac:dyDescent="0.15">
      <c r="A614" s="7"/>
      <c r="B614" s="7"/>
      <c r="C614" s="18"/>
      <c r="D614" s="7"/>
      <c r="E614" s="7"/>
      <c r="F614" s="8"/>
      <c r="G614" s="7"/>
      <c r="H614" s="7"/>
      <c r="I614" s="7"/>
      <c r="J614" s="7"/>
    </row>
    <row r="615" spans="1:10" x14ac:dyDescent="0.15">
      <c r="A615" s="7"/>
      <c r="B615" s="7"/>
      <c r="C615" s="18"/>
      <c r="D615" s="7"/>
      <c r="E615" s="7"/>
      <c r="F615" s="8"/>
      <c r="G615" s="7"/>
      <c r="H615" s="7"/>
      <c r="I615" s="7"/>
      <c r="J615" s="7"/>
    </row>
    <row r="616" spans="1:10" x14ac:dyDescent="0.15">
      <c r="A616" s="7"/>
      <c r="B616" s="7"/>
      <c r="C616" s="18"/>
      <c r="D616" s="7"/>
      <c r="E616" s="7"/>
      <c r="F616" s="8"/>
      <c r="G616" s="7"/>
      <c r="H616" s="7"/>
      <c r="I616" s="7"/>
      <c r="J616" s="7"/>
    </row>
    <row r="617" spans="1:10" x14ac:dyDescent="0.15">
      <c r="A617" s="7"/>
      <c r="B617" s="7"/>
      <c r="C617" s="18"/>
      <c r="D617" s="7"/>
      <c r="E617" s="7"/>
      <c r="F617" s="8"/>
      <c r="G617" s="7"/>
      <c r="H617" s="7"/>
      <c r="I617" s="7"/>
      <c r="J617" s="7"/>
    </row>
    <row r="618" spans="1:10" x14ac:dyDescent="0.15">
      <c r="A618" s="7"/>
      <c r="B618" s="7"/>
      <c r="C618" s="18"/>
      <c r="D618" s="7"/>
      <c r="E618" s="7"/>
      <c r="F618" s="8"/>
      <c r="G618" s="7"/>
      <c r="H618" s="7"/>
      <c r="I618" s="7"/>
      <c r="J618" s="7"/>
    </row>
    <row r="619" spans="1:10" x14ac:dyDescent="0.15">
      <c r="A619" s="7"/>
      <c r="B619" s="7"/>
      <c r="C619" s="18"/>
      <c r="D619" s="7"/>
      <c r="E619" s="7"/>
      <c r="F619" s="8"/>
      <c r="G619" s="7"/>
      <c r="H619" s="7"/>
      <c r="I619" s="7"/>
      <c r="J619" s="7"/>
    </row>
    <row r="620" spans="1:10" x14ac:dyDescent="0.15">
      <c r="A620" s="7"/>
      <c r="B620" s="7"/>
      <c r="C620" s="18"/>
      <c r="D620" s="7"/>
      <c r="E620" s="7"/>
      <c r="F620" s="8"/>
      <c r="G620" s="7"/>
      <c r="H620" s="7"/>
      <c r="I620" s="7"/>
      <c r="J620" s="7"/>
    </row>
    <row r="621" spans="1:10" x14ac:dyDescent="0.15">
      <c r="A621" s="7"/>
      <c r="B621" s="7"/>
      <c r="C621" s="18"/>
      <c r="D621" s="7"/>
      <c r="E621" s="7"/>
      <c r="F621" s="8"/>
      <c r="G621" s="7"/>
      <c r="H621" s="7"/>
      <c r="I621" s="7"/>
      <c r="J621" s="7"/>
    </row>
    <row r="622" spans="1:10" x14ac:dyDescent="0.15">
      <c r="A622" s="7"/>
      <c r="B622" s="7"/>
      <c r="C622" s="18"/>
      <c r="D622" s="7"/>
      <c r="E622" s="7"/>
      <c r="F622" s="8"/>
      <c r="G622" s="7"/>
      <c r="H622" s="7"/>
      <c r="I622" s="7"/>
      <c r="J622" s="7"/>
    </row>
    <row r="623" spans="1:10" x14ac:dyDescent="0.15">
      <c r="A623" s="7"/>
      <c r="B623" s="7"/>
      <c r="C623" s="18"/>
      <c r="D623" s="7"/>
      <c r="E623" s="7"/>
      <c r="F623" s="8"/>
      <c r="G623" s="7"/>
      <c r="H623" s="7"/>
      <c r="I623" s="7"/>
      <c r="J623" s="7"/>
    </row>
    <row r="624" spans="1:10" x14ac:dyDescent="0.15">
      <c r="A624" s="7"/>
      <c r="B624" s="7"/>
      <c r="C624" s="18"/>
      <c r="D624" s="7"/>
      <c r="E624" s="7"/>
      <c r="F624" s="8"/>
      <c r="G624" s="7"/>
      <c r="H624" s="7"/>
      <c r="I624" s="7"/>
      <c r="J624" s="7"/>
    </row>
    <row r="625" spans="1:10" x14ac:dyDescent="0.15">
      <c r="A625" s="7"/>
      <c r="B625" s="7"/>
      <c r="C625" s="18"/>
      <c r="D625" s="7"/>
      <c r="E625" s="7"/>
      <c r="F625" s="8"/>
      <c r="G625" s="7"/>
      <c r="H625" s="7"/>
      <c r="I625" s="7"/>
      <c r="J625" s="7"/>
    </row>
    <row r="626" spans="1:10" x14ac:dyDescent="0.15">
      <c r="A626" s="7"/>
      <c r="B626" s="7"/>
      <c r="C626" s="18"/>
      <c r="D626" s="7"/>
      <c r="E626" s="7"/>
      <c r="F626" s="8"/>
      <c r="G626" s="7"/>
      <c r="H626" s="7"/>
      <c r="I626" s="7"/>
      <c r="J626" s="7"/>
    </row>
    <row r="627" spans="1:10" x14ac:dyDescent="0.15">
      <c r="A627" s="7"/>
      <c r="B627" s="7"/>
      <c r="C627" s="18"/>
      <c r="D627" s="7"/>
      <c r="E627" s="7"/>
      <c r="F627" s="8"/>
      <c r="G627" s="7"/>
      <c r="H627" s="7"/>
      <c r="I627" s="7"/>
      <c r="J627" s="7"/>
    </row>
    <row r="628" spans="1:10" x14ac:dyDescent="0.15">
      <c r="A628" s="7"/>
      <c r="B628" s="7"/>
      <c r="C628" s="18"/>
      <c r="D628" s="7"/>
      <c r="E628" s="7"/>
      <c r="F628" s="8"/>
      <c r="G628" s="7"/>
      <c r="H628" s="7"/>
      <c r="I628" s="7"/>
      <c r="J628" s="7"/>
    </row>
    <row r="629" spans="1:10" x14ac:dyDescent="0.15">
      <c r="A629" s="7"/>
      <c r="B629" s="7"/>
      <c r="C629" s="18"/>
      <c r="D629" s="7"/>
      <c r="E629" s="7"/>
      <c r="F629" s="8"/>
      <c r="G629" s="7"/>
      <c r="H629" s="7"/>
      <c r="I629" s="7"/>
      <c r="J629" s="7"/>
    </row>
    <row r="630" spans="1:10" x14ac:dyDescent="0.15">
      <c r="A630" s="7"/>
      <c r="B630" s="7"/>
      <c r="C630" s="18"/>
      <c r="D630" s="7"/>
      <c r="E630" s="7"/>
      <c r="F630" s="8"/>
      <c r="G630" s="7"/>
      <c r="H630" s="7"/>
      <c r="I630" s="7"/>
      <c r="J630" s="7"/>
    </row>
    <row r="631" spans="1:10" x14ac:dyDescent="0.15">
      <c r="A631" s="7"/>
      <c r="B631" s="7"/>
      <c r="C631" s="18"/>
      <c r="D631" s="7"/>
      <c r="E631" s="7"/>
      <c r="F631" s="8"/>
      <c r="G631" s="7"/>
      <c r="H631" s="7"/>
      <c r="I631" s="7"/>
      <c r="J631" s="7"/>
    </row>
    <row r="632" spans="1:10" x14ac:dyDescent="0.15">
      <c r="A632" s="7"/>
      <c r="B632" s="7"/>
      <c r="C632" s="18"/>
      <c r="D632" s="7"/>
      <c r="E632" s="7"/>
      <c r="F632" s="8"/>
      <c r="G632" s="7"/>
      <c r="H632" s="7"/>
      <c r="I632" s="7"/>
      <c r="J632" s="7"/>
    </row>
    <row r="633" spans="1:10" x14ac:dyDescent="0.15">
      <c r="A633" s="7"/>
      <c r="B633" s="7"/>
      <c r="C633" s="18"/>
      <c r="D633" s="7"/>
      <c r="E633" s="7"/>
      <c r="F633" s="8"/>
      <c r="G633" s="7"/>
      <c r="H633" s="7"/>
      <c r="I633" s="7"/>
      <c r="J633" s="7"/>
    </row>
    <row r="634" spans="1:10" x14ac:dyDescent="0.15">
      <c r="A634" s="7"/>
      <c r="B634" s="7"/>
      <c r="C634" s="18"/>
      <c r="D634" s="7"/>
      <c r="E634" s="7"/>
      <c r="F634" s="8"/>
      <c r="G634" s="7"/>
      <c r="H634" s="7"/>
      <c r="I634" s="7"/>
      <c r="J634" s="7"/>
    </row>
    <row r="635" spans="1:10" x14ac:dyDescent="0.15">
      <c r="A635" s="7"/>
      <c r="B635" s="7"/>
      <c r="C635" s="18"/>
      <c r="D635" s="7"/>
      <c r="E635" s="7"/>
      <c r="F635" s="8"/>
      <c r="G635" s="7"/>
      <c r="H635" s="7"/>
      <c r="I635" s="7"/>
      <c r="J635" s="7"/>
    </row>
    <row r="636" spans="1:10" x14ac:dyDescent="0.15">
      <c r="A636" s="7"/>
      <c r="B636" s="7"/>
      <c r="C636" s="18"/>
      <c r="D636" s="7"/>
      <c r="E636" s="7"/>
      <c r="F636" s="8"/>
      <c r="G636" s="7"/>
      <c r="H636" s="7"/>
      <c r="I636" s="7"/>
      <c r="J636" s="7"/>
    </row>
    <row r="637" spans="1:10" x14ac:dyDescent="0.15">
      <c r="A637" s="7"/>
      <c r="B637" s="7"/>
      <c r="C637" s="18"/>
      <c r="D637" s="7"/>
      <c r="E637" s="7"/>
      <c r="F637" s="8"/>
      <c r="G637" s="7"/>
      <c r="H637" s="7"/>
      <c r="I637" s="7"/>
      <c r="J637" s="7"/>
    </row>
    <row r="638" spans="1:10" x14ac:dyDescent="0.15">
      <c r="A638" s="7"/>
      <c r="B638" s="7"/>
      <c r="C638" s="18"/>
      <c r="D638" s="7"/>
      <c r="E638" s="7"/>
      <c r="F638" s="8"/>
      <c r="G638" s="7"/>
      <c r="H638" s="7"/>
      <c r="I638" s="7"/>
      <c r="J638" s="7"/>
    </row>
    <row r="639" spans="1:10" x14ac:dyDescent="0.15">
      <c r="A639" s="7"/>
      <c r="B639" s="7"/>
      <c r="C639" s="18"/>
      <c r="D639" s="7"/>
      <c r="E639" s="7"/>
      <c r="F639" s="8"/>
      <c r="G639" s="7"/>
      <c r="H639" s="7"/>
      <c r="I639" s="7"/>
      <c r="J639" s="7"/>
    </row>
    <row r="640" spans="1:10" x14ac:dyDescent="0.15">
      <c r="A640" s="7"/>
      <c r="B640" s="7"/>
      <c r="C640" s="18"/>
      <c r="D640" s="7"/>
      <c r="E640" s="7"/>
      <c r="F640" s="8"/>
      <c r="G640" s="7"/>
      <c r="H640" s="7"/>
      <c r="I640" s="7"/>
      <c r="J640" s="7"/>
    </row>
    <row r="641" spans="1:10" x14ac:dyDescent="0.15">
      <c r="A641" s="7"/>
      <c r="B641" s="7"/>
      <c r="C641" s="18"/>
      <c r="D641" s="7"/>
      <c r="E641" s="7"/>
      <c r="F641" s="8"/>
      <c r="G641" s="7"/>
      <c r="H641" s="7"/>
      <c r="I641" s="7"/>
      <c r="J641" s="7"/>
    </row>
    <row r="642" spans="1:10" x14ac:dyDescent="0.15">
      <c r="A642" s="7"/>
      <c r="B642" s="7"/>
      <c r="C642" s="18"/>
      <c r="D642" s="7"/>
      <c r="E642" s="7"/>
      <c r="F642" s="8"/>
      <c r="G642" s="7"/>
      <c r="H642" s="7"/>
      <c r="I642" s="7"/>
      <c r="J642" s="7"/>
    </row>
    <row r="643" spans="1:10" x14ac:dyDescent="0.15">
      <c r="A643" s="7"/>
      <c r="B643" s="7"/>
      <c r="C643" s="18"/>
      <c r="D643" s="7"/>
      <c r="E643" s="7"/>
      <c r="F643" s="8"/>
      <c r="G643" s="7"/>
      <c r="H643" s="7"/>
      <c r="I643" s="7"/>
      <c r="J643" s="7"/>
    </row>
    <row r="644" spans="1:10" x14ac:dyDescent="0.15">
      <c r="A644" s="7"/>
      <c r="B644" s="7"/>
      <c r="C644" s="18"/>
      <c r="D644" s="7"/>
      <c r="E644" s="7"/>
      <c r="F644" s="8"/>
      <c r="G644" s="7"/>
      <c r="H644" s="7"/>
      <c r="I644" s="7"/>
      <c r="J644" s="7"/>
    </row>
    <row r="645" spans="1:10" x14ac:dyDescent="0.15">
      <c r="A645" s="7"/>
      <c r="B645" s="7"/>
      <c r="C645" s="18"/>
      <c r="D645" s="7"/>
      <c r="E645" s="7"/>
      <c r="F645" s="8"/>
      <c r="G645" s="7"/>
      <c r="H645" s="7"/>
      <c r="I645" s="7"/>
      <c r="J645" s="7"/>
    </row>
    <row r="646" spans="1:10" x14ac:dyDescent="0.15">
      <c r="A646" s="7"/>
      <c r="B646" s="7"/>
      <c r="C646" s="18"/>
      <c r="D646" s="7"/>
      <c r="E646" s="7"/>
      <c r="F646" s="8"/>
      <c r="G646" s="7"/>
      <c r="H646" s="7"/>
      <c r="I646" s="7"/>
      <c r="J646" s="7"/>
    </row>
    <row r="647" spans="1:10" x14ac:dyDescent="0.15">
      <c r="A647" s="7"/>
      <c r="B647" s="7"/>
      <c r="C647" s="18"/>
      <c r="D647" s="7"/>
      <c r="E647" s="7"/>
      <c r="F647" s="8"/>
      <c r="G647" s="7"/>
      <c r="H647" s="7"/>
      <c r="I647" s="7"/>
      <c r="J647" s="7"/>
    </row>
    <row r="648" spans="1:10" x14ac:dyDescent="0.15">
      <c r="A648" s="7"/>
      <c r="B648" s="7"/>
      <c r="C648" s="18"/>
      <c r="D648" s="7"/>
      <c r="E648" s="7"/>
      <c r="F648" s="8"/>
      <c r="G648" s="7"/>
      <c r="H648" s="7"/>
      <c r="I648" s="7"/>
      <c r="J648" s="7"/>
    </row>
    <row r="649" spans="1:10" x14ac:dyDescent="0.15">
      <c r="A649" s="7"/>
      <c r="B649" s="7"/>
      <c r="C649" s="18"/>
      <c r="D649" s="7"/>
      <c r="E649" s="7"/>
      <c r="F649" s="8"/>
      <c r="G649" s="7"/>
      <c r="H649" s="7"/>
      <c r="I649" s="7"/>
      <c r="J649" s="7"/>
    </row>
    <row r="650" spans="1:10" x14ac:dyDescent="0.15">
      <c r="A650" s="7"/>
      <c r="B650" s="7"/>
      <c r="C650" s="18"/>
      <c r="D650" s="7"/>
      <c r="E650" s="7"/>
      <c r="F650" s="8"/>
      <c r="G650" s="7"/>
      <c r="H650" s="7"/>
      <c r="I650" s="7"/>
      <c r="J650" s="7"/>
    </row>
    <row r="651" spans="1:10" x14ac:dyDescent="0.15">
      <c r="A651" s="7"/>
      <c r="B651" s="7"/>
      <c r="C651" s="18"/>
      <c r="D651" s="7"/>
      <c r="E651" s="7"/>
      <c r="F651" s="8"/>
      <c r="G651" s="7"/>
      <c r="H651" s="7"/>
      <c r="I651" s="7"/>
      <c r="J651" s="7"/>
    </row>
    <row r="652" spans="1:10" x14ac:dyDescent="0.15">
      <c r="A652" s="7"/>
      <c r="B652" s="7"/>
      <c r="C652" s="18"/>
      <c r="D652" s="7"/>
      <c r="E652" s="7"/>
      <c r="F652" s="8"/>
      <c r="G652" s="7"/>
      <c r="H652" s="7"/>
      <c r="I652" s="7"/>
      <c r="J652" s="7"/>
    </row>
    <row r="653" spans="1:10" x14ac:dyDescent="0.15">
      <c r="A653" s="7"/>
      <c r="B653" s="7"/>
      <c r="C653" s="18"/>
      <c r="D653" s="7"/>
      <c r="E653" s="7"/>
      <c r="F653" s="8"/>
      <c r="G653" s="7"/>
      <c r="H653" s="7"/>
      <c r="I653" s="7"/>
      <c r="J653" s="7"/>
    </row>
    <row r="654" spans="1:10" x14ac:dyDescent="0.15">
      <c r="A654" s="7"/>
      <c r="B654" s="7"/>
      <c r="C654" s="18"/>
      <c r="D654" s="7"/>
      <c r="E654" s="7"/>
      <c r="F654" s="8"/>
      <c r="G654" s="7"/>
      <c r="H654" s="7"/>
      <c r="I654" s="7"/>
      <c r="J654" s="7"/>
    </row>
    <row r="655" spans="1:10" x14ac:dyDescent="0.15">
      <c r="A655" s="7"/>
      <c r="B655" s="7"/>
      <c r="C655" s="18"/>
      <c r="D655" s="7"/>
      <c r="E655" s="7"/>
      <c r="F655" s="8"/>
      <c r="G655" s="7"/>
      <c r="H655" s="7"/>
      <c r="I655" s="7"/>
      <c r="J655" s="7"/>
    </row>
    <row r="656" spans="1:10" x14ac:dyDescent="0.15">
      <c r="A656" s="7"/>
      <c r="B656" s="7"/>
      <c r="C656" s="18"/>
      <c r="D656" s="7"/>
      <c r="E656" s="7"/>
      <c r="F656" s="8"/>
      <c r="G656" s="7"/>
      <c r="H656" s="7"/>
      <c r="I656" s="7"/>
      <c r="J656" s="7"/>
    </row>
    <row r="657" spans="1:10" x14ac:dyDescent="0.15">
      <c r="A657" s="7"/>
      <c r="B657" s="7"/>
      <c r="C657" s="18"/>
      <c r="D657" s="7"/>
      <c r="E657" s="7"/>
      <c r="F657" s="8"/>
      <c r="G657" s="7"/>
      <c r="H657" s="7"/>
      <c r="I657" s="7"/>
      <c r="J657" s="7"/>
    </row>
    <row r="658" spans="1:10" x14ac:dyDescent="0.15">
      <c r="A658" s="7"/>
      <c r="B658" s="7"/>
      <c r="C658" s="18"/>
      <c r="D658" s="7"/>
      <c r="E658" s="7"/>
      <c r="F658" s="8"/>
      <c r="G658" s="7"/>
      <c r="H658" s="7"/>
      <c r="I658" s="7"/>
      <c r="J658" s="7"/>
    </row>
    <row r="659" spans="1:10" x14ac:dyDescent="0.15">
      <c r="A659" s="7"/>
      <c r="B659" s="7"/>
      <c r="C659" s="18"/>
      <c r="D659" s="7"/>
      <c r="E659" s="7"/>
      <c r="F659" s="8"/>
      <c r="G659" s="7"/>
      <c r="H659" s="7"/>
      <c r="I659" s="7"/>
      <c r="J659" s="7"/>
    </row>
    <row r="660" spans="1:10" x14ac:dyDescent="0.15">
      <c r="A660" s="7"/>
      <c r="B660" s="7"/>
      <c r="C660" s="18"/>
      <c r="D660" s="7"/>
      <c r="E660" s="7"/>
      <c r="F660" s="8"/>
      <c r="G660" s="7"/>
      <c r="H660" s="7"/>
      <c r="I660" s="7"/>
      <c r="J660" s="7"/>
    </row>
    <row r="661" spans="1:10" x14ac:dyDescent="0.15">
      <c r="A661" s="7"/>
      <c r="B661" s="7"/>
      <c r="C661" s="18"/>
      <c r="D661" s="7"/>
      <c r="E661" s="7"/>
      <c r="F661" s="8"/>
      <c r="G661" s="7"/>
      <c r="H661" s="7"/>
      <c r="I661" s="7"/>
      <c r="J661" s="7"/>
    </row>
    <row r="662" spans="1:10" x14ac:dyDescent="0.15">
      <c r="A662" s="7"/>
      <c r="B662" s="7"/>
      <c r="C662" s="18"/>
      <c r="D662" s="7"/>
      <c r="E662" s="7"/>
      <c r="F662" s="8"/>
      <c r="G662" s="7"/>
      <c r="H662" s="7"/>
      <c r="I662" s="7"/>
      <c r="J662" s="7"/>
    </row>
    <row r="663" spans="1:10" x14ac:dyDescent="0.15">
      <c r="A663" s="7"/>
      <c r="B663" s="7"/>
      <c r="C663" s="18"/>
      <c r="D663" s="7"/>
      <c r="E663" s="7"/>
      <c r="F663" s="8"/>
      <c r="G663" s="7"/>
      <c r="H663" s="7"/>
      <c r="I663" s="7"/>
      <c r="J663" s="7"/>
    </row>
    <row r="664" spans="1:10" x14ac:dyDescent="0.15">
      <c r="A664" s="7"/>
      <c r="B664" s="7"/>
      <c r="C664" s="18"/>
      <c r="D664" s="7"/>
      <c r="E664" s="7"/>
      <c r="F664" s="8"/>
      <c r="G664" s="7"/>
      <c r="H664" s="7"/>
      <c r="I664" s="7"/>
      <c r="J664" s="7"/>
    </row>
    <row r="665" spans="1:10" x14ac:dyDescent="0.15">
      <c r="A665" s="7"/>
      <c r="B665" s="7"/>
      <c r="C665" s="18"/>
      <c r="D665" s="7"/>
      <c r="E665" s="7"/>
      <c r="F665" s="8"/>
      <c r="G665" s="7"/>
      <c r="H665" s="7"/>
      <c r="I665" s="7"/>
      <c r="J665" s="7"/>
    </row>
    <row r="666" spans="1:10" x14ac:dyDescent="0.15">
      <c r="A666" s="7"/>
      <c r="B666" s="7"/>
      <c r="C666" s="18"/>
      <c r="D666" s="7"/>
      <c r="E666" s="7"/>
      <c r="F666" s="8"/>
      <c r="G666" s="7"/>
      <c r="H666" s="7"/>
      <c r="I666" s="7"/>
      <c r="J666" s="7"/>
    </row>
    <row r="667" spans="1:10" x14ac:dyDescent="0.15">
      <c r="A667" s="7"/>
      <c r="B667" s="7"/>
      <c r="C667" s="18"/>
      <c r="D667" s="7"/>
      <c r="E667" s="7"/>
      <c r="F667" s="8"/>
      <c r="G667" s="7"/>
      <c r="H667" s="7"/>
      <c r="I667" s="7"/>
      <c r="J667" s="7"/>
    </row>
    <row r="668" spans="1:10" x14ac:dyDescent="0.15">
      <c r="A668" s="7"/>
      <c r="B668" s="7"/>
      <c r="C668" s="18"/>
      <c r="D668" s="7"/>
      <c r="E668" s="7"/>
      <c r="F668" s="8"/>
      <c r="G668" s="7"/>
      <c r="H668" s="7"/>
      <c r="I668" s="7"/>
      <c r="J668" s="7"/>
    </row>
    <row r="669" spans="1:10" x14ac:dyDescent="0.15">
      <c r="A669" s="7"/>
      <c r="B669" s="7"/>
      <c r="C669" s="18"/>
      <c r="D669" s="7"/>
      <c r="E669" s="7"/>
      <c r="F669" s="8"/>
      <c r="G669" s="7"/>
      <c r="H669" s="7"/>
      <c r="I669" s="7"/>
      <c r="J669" s="7"/>
    </row>
    <row r="670" spans="1:10" x14ac:dyDescent="0.15">
      <c r="A670" s="7"/>
      <c r="B670" s="7"/>
      <c r="C670" s="18"/>
      <c r="D670" s="7"/>
      <c r="E670" s="7"/>
      <c r="F670" s="8"/>
      <c r="G670" s="7"/>
      <c r="H670" s="7"/>
      <c r="I670" s="7"/>
      <c r="J670" s="7"/>
    </row>
    <row r="671" spans="1:10" x14ac:dyDescent="0.15">
      <c r="A671" s="7"/>
      <c r="B671" s="7"/>
      <c r="C671" s="18"/>
      <c r="D671" s="7"/>
      <c r="E671" s="7"/>
      <c r="F671" s="8"/>
      <c r="G671" s="7"/>
      <c r="H671" s="7"/>
      <c r="I671" s="7"/>
      <c r="J671" s="7"/>
    </row>
    <row r="672" spans="1:10" x14ac:dyDescent="0.15">
      <c r="A672" s="7"/>
      <c r="B672" s="7"/>
      <c r="C672" s="18"/>
      <c r="D672" s="7"/>
      <c r="E672" s="7"/>
      <c r="F672" s="8"/>
      <c r="G672" s="7"/>
      <c r="H672" s="7"/>
      <c r="I672" s="7"/>
      <c r="J672" s="7"/>
    </row>
    <row r="673" spans="1:10" x14ac:dyDescent="0.15">
      <c r="A673" s="7"/>
      <c r="B673" s="7"/>
      <c r="C673" s="18"/>
      <c r="D673" s="7"/>
      <c r="E673" s="7"/>
      <c r="F673" s="8"/>
      <c r="G673" s="7"/>
      <c r="H673" s="7"/>
      <c r="I673" s="7"/>
      <c r="J673" s="7"/>
    </row>
    <row r="674" spans="1:10" x14ac:dyDescent="0.15">
      <c r="A674" s="7"/>
      <c r="B674" s="7"/>
      <c r="C674" s="18"/>
      <c r="D674" s="7"/>
      <c r="E674" s="7"/>
      <c r="F674" s="8"/>
      <c r="G674" s="7"/>
      <c r="H674" s="7"/>
      <c r="I674" s="7"/>
      <c r="J674" s="7"/>
    </row>
    <row r="675" spans="1:10" x14ac:dyDescent="0.15">
      <c r="A675" s="7"/>
      <c r="B675" s="7"/>
      <c r="C675" s="18"/>
      <c r="D675" s="7"/>
      <c r="E675" s="7"/>
      <c r="F675" s="8"/>
      <c r="G675" s="7"/>
      <c r="H675" s="7"/>
      <c r="I675" s="7"/>
      <c r="J675" s="7"/>
    </row>
    <row r="676" spans="1:10" x14ac:dyDescent="0.15">
      <c r="A676" s="7"/>
      <c r="B676" s="7"/>
      <c r="C676" s="18"/>
      <c r="D676" s="7"/>
      <c r="E676" s="7"/>
      <c r="F676" s="8"/>
      <c r="G676" s="7"/>
      <c r="H676" s="7"/>
      <c r="I676" s="7"/>
      <c r="J676" s="7"/>
    </row>
    <row r="677" spans="1:10" x14ac:dyDescent="0.15">
      <c r="A677" s="7"/>
      <c r="B677" s="7"/>
      <c r="C677" s="18"/>
      <c r="D677" s="7"/>
      <c r="E677" s="7"/>
      <c r="F677" s="8"/>
      <c r="G677" s="7"/>
      <c r="H677" s="7"/>
      <c r="I677" s="7"/>
      <c r="J677" s="7"/>
    </row>
    <row r="678" spans="1:10" x14ac:dyDescent="0.15">
      <c r="A678" s="7"/>
      <c r="B678" s="7"/>
      <c r="C678" s="18"/>
      <c r="D678" s="7"/>
      <c r="E678" s="7"/>
      <c r="F678" s="8"/>
      <c r="G678" s="7"/>
      <c r="H678" s="7"/>
      <c r="I678" s="7"/>
      <c r="J678" s="7"/>
    </row>
    <row r="679" spans="1:10" x14ac:dyDescent="0.15">
      <c r="A679" s="7"/>
      <c r="B679" s="7"/>
      <c r="C679" s="18"/>
      <c r="D679" s="7"/>
      <c r="E679" s="7"/>
      <c r="F679" s="8"/>
      <c r="G679" s="7"/>
      <c r="H679" s="7"/>
      <c r="I679" s="7"/>
      <c r="J679" s="7"/>
    </row>
    <row r="680" spans="1:10" x14ac:dyDescent="0.15">
      <c r="A680" s="7"/>
      <c r="B680" s="7"/>
      <c r="C680" s="18"/>
      <c r="D680" s="7"/>
      <c r="E680" s="7"/>
      <c r="F680" s="8"/>
      <c r="G680" s="7"/>
      <c r="H680" s="7"/>
      <c r="I680" s="7"/>
      <c r="J680" s="7"/>
    </row>
    <row r="681" spans="1:10" x14ac:dyDescent="0.15">
      <c r="A681" s="7"/>
      <c r="B681" s="7"/>
      <c r="C681" s="18"/>
      <c r="D681" s="7"/>
      <c r="E681" s="7"/>
      <c r="F681" s="8"/>
      <c r="G681" s="7"/>
      <c r="H681" s="7"/>
      <c r="I681" s="7"/>
      <c r="J681" s="7"/>
    </row>
    <row r="682" spans="1:10" x14ac:dyDescent="0.15">
      <c r="A682" s="7"/>
      <c r="B682" s="7"/>
      <c r="C682" s="18"/>
      <c r="D682" s="7"/>
      <c r="E682" s="7"/>
      <c r="F682" s="8"/>
      <c r="G682" s="7"/>
      <c r="H682" s="7"/>
      <c r="I682" s="7"/>
      <c r="J682" s="7"/>
    </row>
    <row r="683" spans="1:10" x14ac:dyDescent="0.15">
      <c r="A683" s="7"/>
      <c r="B683" s="7"/>
      <c r="C683" s="18"/>
      <c r="D683" s="7"/>
      <c r="E683" s="7"/>
      <c r="F683" s="8"/>
      <c r="G683" s="7"/>
      <c r="H683" s="7"/>
      <c r="I683" s="7"/>
      <c r="J683" s="7"/>
    </row>
    <row r="684" spans="1:10" x14ac:dyDescent="0.15">
      <c r="A684" s="7"/>
      <c r="B684" s="7"/>
      <c r="C684" s="18"/>
      <c r="D684" s="7"/>
      <c r="E684" s="7"/>
      <c r="F684" s="8"/>
      <c r="G684" s="7"/>
      <c r="H684" s="7"/>
      <c r="I684" s="7"/>
      <c r="J684" s="7"/>
    </row>
    <row r="685" spans="1:10" x14ac:dyDescent="0.15">
      <c r="A685" s="7"/>
      <c r="B685" s="7"/>
      <c r="C685" s="18"/>
      <c r="D685" s="7"/>
      <c r="E685" s="7"/>
      <c r="F685" s="8"/>
      <c r="G685" s="7"/>
      <c r="H685" s="7"/>
      <c r="I685" s="7"/>
      <c r="J685" s="7"/>
    </row>
    <row r="686" spans="1:10" x14ac:dyDescent="0.15">
      <c r="A686" s="7"/>
      <c r="B686" s="7"/>
      <c r="C686" s="18"/>
      <c r="D686" s="7"/>
      <c r="E686" s="7"/>
      <c r="F686" s="8"/>
      <c r="G686" s="7"/>
      <c r="H686" s="7"/>
      <c r="I686" s="7"/>
      <c r="J686" s="7"/>
    </row>
    <row r="687" spans="1:10" x14ac:dyDescent="0.15">
      <c r="A687" s="7"/>
      <c r="B687" s="7"/>
      <c r="C687" s="18"/>
      <c r="D687" s="7"/>
      <c r="E687" s="7"/>
      <c r="F687" s="8"/>
      <c r="G687" s="7"/>
      <c r="H687" s="7"/>
      <c r="I687" s="7"/>
      <c r="J687" s="7"/>
    </row>
    <row r="688" spans="1:10" x14ac:dyDescent="0.15">
      <c r="A688" s="7"/>
      <c r="B688" s="7"/>
      <c r="C688" s="18"/>
      <c r="D688" s="7"/>
      <c r="E688" s="7"/>
      <c r="F688" s="8"/>
      <c r="G688" s="7"/>
      <c r="H688" s="7"/>
      <c r="I688" s="7"/>
      <c r="J688" s="7"/>
    </row>
    <row r="689" spans="1:10" x14ac:dyDescent="0.15">
      <c r="A689" s="7"/>
      <c r="B689" s="7"/>
      <c r="C689" s="18"/>
      <c r="D689" s="7"/>
      <c r="E689" s="7"/>
      <c r="F689" s="8"/>
      <c r="G689" s="7"/>
      <c r="H689" s="7"/>
      <c r="I689" s="7"/>
      <c r="J689" s="7"/>
    </row>
    <row r="690" spans="1:10" x14ac:dyDescent="0.15">
      <c r="A690" s="7"/>
      <c r="B690" s="7"/>
      <c r="C690" s="18"/>
      <c r="D690" s="7"/>
      <c r="E690" s="7"/>
      <c r="F690" s="8"/>
      <c r="G690" s="7"/>
      <c r="H690" s="7"/>
      <c r="I690" s="7"/>
      <c r="J690" s="7"/>
    </row>
    <row r="691" spans="1:10" x14ac:dyDescent="0.15">
      <c r="A691" s="7"/>
      <c r="B691" s="7"/>
      <c r="C691" s="18"/>
      <c r="D691" s="7"/>
      <c r="E691" s="7"/>
      <c r="F691" s="8"/>
      <c r="G691" s="7"/>
      <c r="H691" s="7"/>
      <c r="I691" s="7"/>
      <c r="J691" s="7"/>
    </row>
    <row r="692" spans="1:10" x14ac:dyDescent="0.15">
      <c r="A692" s="7"/>
      <c r="B692" s="7"/>
      <c r="C692" s="18"/>
      <c r="D692" s="7"/>
      <c r="E692" s="7"/>
      <c r="F692" s="8"/>
      <c r="G692" s="7"/>
      <c r="H692" s="7"/>
      <c r="I692" s="7"/>
      <c r="J692" s="7"/>
    </row>
    <row r="693" spans="1:10" x14ac:dyDescent="0.15">
      <c r="A693" s="7"/>
      <c r="B693" s="7"/>
      <c r="C693" s="18"/>
      <c r="D693" s="7"/>
      <c r="E693" s="7"/>
      <c r="F693" s="8"/>
      <c r="G693" s="7"/>
      <c r="H693" s="7"/>
      <c r="I693" s="7"/>
      <c r="J693" s="7"/>
    </row>
    <row r="694" spans="1:10" x14ac:dyDescent="0.15">
      <c r="A694" s="7"/>
      <c r="B694" s="7"/>
      <c r="C694" s="18"/>
      <c r="D694" s="7"/>
      <c r="E694" s="7"/>
      <c r="F694" s="8"/>
      <c r="G694" s="7"/>
      <c r="H694" s="7"/>
      <c r="I694" s="7"/>
      <c r="J694" s="7"/>
    </row>
    <row r="695" spans="1:10" x14ac:dyDescent="0.15">
      <c r="A695" s="7"/>
      <c r="B695" s="7"/>
      <c r="C695" s="18"/>
      <c r="D695" s="7"/>
      <c r="E695" s="7"/>
      <c r="F695" s="8"/>
      <c r="G695" s="7"/>
      <c r="H695" s="7"/>
      <c r="I695" s="7"/>
      <c r="J695" s="7"/>
    </row>
    <row r="696" spans="1:10" x14ac:dyDescent="0.15">
      <c r="A696" s="7"/>
      <c r="B696" s="7"/>
      <c r="C696" s="18"/>
      <c r="D696" s="7"/>
      <c r="E696" s="7"/>
      <c r="F696" s="8"/>
      <c r="G696" s="7"/>
      <c r="H696" s="7"/>
      <c r="I696" s="7"/>
      <c r="J696" s="7"/>
    </row>
    <row r="697" spans="1:10" x14ac:dyDescent="0.15">
      <c r="A697" s="7"/>
      <c r="B697" s="7"/>
      <c r="C697" s="18"/>
      <c r="D697" s="7"/>
      <c r="E697" s="7"/>
      <c r="F697" s="8"/>
      <c r="G697" s="7"/>
      <c r="H697" s="7"/>
      <c r="I697" s="7"/>
      <c r="J697" s="7"/>
    </row>
    <row r="698" spans="1:10" x14ac:dyDescent="0.15">
      <c r="A698" s="7"/>
      <c r="B698" s="7"/>
      <c r="C698" s="18"/>
      <c r="D698" s="7"/>
      <c r="E698" s="7"/>
      <c r="F698" s="8"/>
      <c r="G698" s="7"/>
      <c r="H698" s="7"/>
      <c r="I698" s="7"/>
      <c r="J698" s="7"/>
    </row>
    <row r="699" spans="1:10" x14ac:dyDescent="0.15">
      <c r="A699" s="7"/>
      <c r="B699" s="7"/>
      <c r="C699" s="18"/>
      <c r="D699" s="7"/>
      <c r="E699" s="7"/>
      <c r="F699" s="8"/>
      <c r="G699" s="7"/>
      <c r="H699" s="7"/>
      <c r="I699" s="7"/>
      <c r="J699" s="7"/>
    </row>
    <row r="700" spans="1:10" x14ac:dyDescent="0.15">
      <c r="A700" s="7"/>
      <c r="B700" s="7"/>
      <c r="C700" s="18"/>
      <c r="D700" s="7"/>
      <c r="E700" s="7"/>
      <c r="F700" s="8"/>
      <c r="G700" s="7"/>
      <c r="H700" s="7"/>
      <c r="I700" s="7"/>
      <c r="J700" s="7"/>
    </row>
    <row r="701" spans="1:10" x14ac:dyDescent="0.15">
      <c r="A701" s="7"/>
      <c r="B701" s="7"/>
      <c r="C701" s="18"/>
      <c r="D701" s="7"/>
      <c r="E701" s="7"/>
      <c r="F701" s="8"/>
      <c r="G701" s="7"/>
      <c r="H701" s="7"/>
      <c r="I701" s="7"/>
      <c r="J701" s="7"/>
    </row>
    <row r="702" spans="1:10" x14ac:dyDescent="0.15">
      <c r="A702" s="7"/>
      <c r="B702" s="7"/>
      <c r="C702" s="18"/>
      <c r="D702" s="7"/>
      <c r="E702" s="7"/>
      <c r="F702" s="8"/>
      <c r="G702" s="7"/>
      <c r="H702" s="7"/>
      <c r="I702" s="7"/>
      <c r="J702" s="7"/>
    </row>
    <row r="703" spans="1:10" x14ac:dyDescent="0.15">
      <c r="A703" s="7"/>
      <c r="B703" s="7"/>
      <c r="C703" s="18"/>
      <c r="D703" s="7"/>
      <c r="E703" s="7"/>
      <c r="F703" s="8"/>
      <c r="G703" s="7"/>
      <c r="H703" s="7"/>
      <c r="I703" s="7"/>
      <c r="J703" s="7"/>
    </row>
    <row r="704" spans="1:10" x14ac:dyDescent="0.15">
      <c r="A704" s="7"/>
      <c r="B704" s="7"/>
      <c r="C704" s="18"/>
      <c r="D704" s="7"/>
      <c r="E704" s="7"/>
      <c r="F704" s="8"/>
      <c r="G704" s="7"/>
      <c r="H704" s="7"/>
      <c r="I704" s="7"/>
      <c r="J704" s="7"/>
    </row>
    <row r="705" spans="1:10" x14ac:dyDescent="0.15">
      <c r="A705" s="7"/>
      <c r="B705" s="7"/>
      <c r="C705" s="18"/>
      <c r="D705" s="7"/>
      <c r="E705" s="7"/>
      <c r="F705" s="8"/>
      <c r="G705" s="7"/>
      <c r="H705" s="7"/>
      <c r="I705" s="7"/>
      <c r="J705" s="7"/>
    </row>
    <row r="706" spans="1:10" x14ac:dyDescent="0.15">
      <c r="A706" s="7"/>
      <c r="B706" s="7"/>
      <c r="C706" s="18"/>
      <c r="D706" s="7"/>
      <c r="E706" s="7"/>
      <c r="F706" s="8"/>
      <c r="G706" s="7"/>
      <c r="H706" s="7"/>
      <c r="I706" s="7"/>
      <c r="J706" s="7"/>
    </row>
    <row r="707" spans="1:10" x14ac:dyDescent="0.15">
      <c r="A707" s="7"/>
      <c r="B707" s="7"/>
      <c r="C707" s="18"/>
      <c r="D707" s="7"/>
      <c r="E707" s="7"/>
      <c r="F707" s="8"/>
      <c r="G707" s="7"/>
      <c r="H707" s="7"/>
      <c r="I707" s="7"/>
      <c r="J707" s="7"/>
    </row>
    <row r="708" spans="1:10" x14ac:dyDescent="0.15">
      <c r="A708" s="7"/>
      <c r="B708" s="7"/>
      <c r="C708" s="18"/>
      <c r="D708" s="7"/>
      <c r="E708" s="7"/>
      <c r="F708" s="8"/>
      <c r="G708" s="7"/>
      <c r="H708" s="7"/>
      <c r="I708" s="7"/>
      <c r="J708" s="7"/>
    </row>
    <row r="709" spans="1:10" x14ac:dyDescent="0.15">
      <c r="A709" s="7"/>
      <c r="B709" s="7"/>
      <c r="C709" s="18"/>
      <c r="D709" s="7"/>
      <c r="E709" s="7"/>
      <c r="F709" s="8"/>
      <c r="G709" s="7"/>
      <c r="H709" s="7"/>
      <c r="I709" s="7"/>
      <c r="J709" s="7"/>
    </row>
    <row r="710" spans="1:10" x14ac:dyDescent="0.15">
      <c r="A710" s="7"/>
      <c r="B710" s="7"/>
      <c r="C710" s="18"/>
      <c r="D710" s="7"/>
      <c r="E710" s="7"/>
      <c r="F710" s="8"/>
      <c r="G710" s="7"/>
      <c r="H710" s="7"/>
      <c r="I710" s="7"/>
      <c r="J710" s="7"/>
    </row>
    <row r="711" spans="1:10" x14ac:dyDescent="0.15">
      <c r="A711" s="7"/>
      <c r="B711" s="7"/>
      <c r="C711" s="19"/>
      <c r="D711" s="7"/>
      <c r="E711" s="7"/>
      <c r="F711" s="8"/>
      <c r="G711" s="7"/>
      <c r="H711" s="7"/>
      <c r="I711" s="7"/>
      <c r="J711" s="7"/>
    </row>
    <row r="712" spans="1:10" x14ac:dyDescent="0.15">
      <c r="A712" s="7"/>
      <c r="B712" s="7"/>
      <c r="C712" s="19"/>
      <c r="D712" s="7"/>
      <c r="E712" s="7"/>
      <c r="F712" s="8"/>
      <c r="G712" s="7"/>
      <c r="H712" s="7"/>
      <c r="I712" s="7"/>
      <c r="J712" s="7"/>
    </row>
    <row r="713" spans="1:10" x14ac:dyDescent="0.15">
      <c r="A713" s="7"/>
      <c r="B713" s="7"/>
      <c r="C713" s="19"/>
      <c r="D713" s="7"/>
      <c r="E713" s="7"/>
      <c r="F713" s="8"/>
      <c r="G713" s="7"/>
      <c r="H713" s="7"/>
      <c r="I713" s="7"/>
      <c r="J713" s="7"/>
    </row>
    <row r="714" spans="1:10" x14ac:dyDescent="0.15">
      <c r="A714" s="7"/>
      <c r="B714" s="7"/>
      <c r="C714" s="19"/>
      <c r="D714" s="7"/>
      <c r="E714" s="7"/>
      <c r="F714" s="8"/>
      <c r="G714" s="7"/>
      <c r="H714" s="7"/>
      <c r="I714" s="7"/>
      <c r="J714" s="7"/>
    </row>
    <row r="715" spans="1:10" x14ac:dyDescent="0.15">
      <c r="A715" s="7"/>
      <c r="B715" s="7"/>
      <c r="C715" s="19"/>
      <c r="D715" s="7"/>
      <c r="E715" s="7"/>
      <c r="F715" s="8"/>
      <c r="G715" s="7"/>
      <c r="H715" s="7"/>
      <c r="I715" s="7"/>
      <c r="J715" s="7"/>
    </row>
    <row r="716" spans="1:10" x14ac:dyDescent="0.15">
      <c r="A716" s="7"/>
      <c r="B716" s="7"/>
      <c r="C716" s="19"/>
      <c r="D716" s="7"/>
      <c r="E716" s="7"/>
      <c r="F716" s="8"/>
      <c r="G716" s="7"/>
      <c r="H716" s="7"/>
      <c r="I716" s="7"/>
      <c r="J716" s="7"/>
    </row>
    <row r="717" spans="1:10" x14ac:dyDescent="0.15">
      <c r="A717" s="7"/>
      <c r="B717" s="7"/>
      <c r="C717" s="19"/>
      <c r="D717" s="7"/>
      <c r="E717" s="7"/>
      <c r="F717" s="8"/>
      <c r="G717" s="7"/>
      <c r="H717" s="7"/>
      <c r="I717" s="7"/>
      <c r="J717" s="7"/>
    </row>
    <row r="718" spans="1:10" x14ac:dyDescent="0.15">
      <c r="A718" s="7"/>
      <c r="B718" s="7"/>
      <c r="C718" s="19"/>
      <c r="D718" s="7"/>
      <c r="E718" s="7"/>
      <c r="F718" s="8"/>
      <c r="G718" s="7"/>
      <c r="H718" s="7"/>
      <c r="I718" s="7"/>
      <c r="J718" s="7"/>
    </row>
    <row r="719" spans="1:10" x14ac:dyDescent="0.15">
      <c r="A719" s="7"/>
      <c r="B719" s="7"/>
      <c r="C719" s="19"/>
      <c r="D719" s="7"/>
      <c r="E719" s="7"/>
      <c r="F719" s="8"/>
      <c r="G719" s="7"/>
      <c r="H719" s="7"/>
      <c r="I719" s="7"/>
      <c r="J719" s="7"/>
    </row>
    <row r="720" spans="1:10" x14ac:dyDescent="0.15">
      <c r="A720" s="7"/>
      <c r="B720" s="7"/>
      <c r="C720" s="19"/>
      <c r="D720" s="7"/>
      <c r="E720" s="7"/>
      <c r="F720" s="8"/>
      <c r="G720" s="7"/>
      <c r="H720" s="7"/>
      <c r="I720" s="7"/>
      <c r="J720" s="7"/>
    </row>
    <row r="721" spans="1:10" x14ac:dyDescent="0.15">
      <c r="A721" s="7"/>
      <c r="B721" s="7"/>
      <c r="C721" s="19"/>
      <c r="D721" s="7"/>
      <c r="E721" s="7"/>
      <c r="F721" s="8"/>
      <c r="G721" s="7"/>
      <c r="H721" s="7"/>
      <c r="I721" s="7"/>
      <c r="J721" s="7"/>
    </row>
    <row r="722" spans="1:10" x14ac:dyDescent="0.15">
      <c r="A722" s="7"/>
      <c r="B722" s="7"/>
      <c r="C722" s="19"/>
      <c r="D722" s="7"/>
      <c r="E722" s="7"/>
      <c r="F722" s="8"/>
      <c r="G722" s="7"/>
      <c r="H722" s="7"/>
      <c r="I722" s="7"/>
      <c r="J722" s="7"/>
    </row>
    <row r="723" spans="1:10" x14ac:dyDescent="0.15">
      <c r="A723" s="7"/>
      <c r="B723" s="7"/>
      <c r="C723" s="19"/>
      <c r="D723" s="7"/>
      <c r="E723" s="7"/>
      <c r="F723" s="8"/>
      <c r="G723" s="7"/>
      <c r="H723" s="7"/>
      <c r="I723" s="7"/>
      <c r="J723" s="7"/>
    </row>
    <row r="724" spans="1:10" x14ac:dyDescent="0.15">
      <c r="A724" s="7"/>
      <c r="B724" s="7"/>
      <c r="C724" s="19"/>
      <c r="D724" s="7"/>
      <c r="E724" s="7"/>
      <c r="F724" s="8"/>
      <c r="G724" s="7"/>
      <c r="H724" s="7"/>
      <c r="I724" s="7"/>
      <c r="J724" s="7"/>
    </row>
    <row r="725" spans="1:10" x14ac:dyDescent="0.15">
      <c r="A725" s="7"/>
      <c r="B725" s="7"/>
      <c r="C725" s="19"/>
      <c r="D725" s="7"/>
      <c r="E725" s="7"/>
      <c r="F725" s="8"/>
      <c r="G725" s="7"/>
      <c r="H725" s="7"/>
      <c r="I725" s="7"/>
      <c r="J725" s="7"/>
    </row>
    <row r="726" spans="1:10" x14ac:dyDescent="0.15">
      <c r="A726" s="7"/>
      <c r="B726" s="7"/>
      <c r="C726" s="19"/>
      <c r="D726" s="7"/>
      <c r="E726" s="7"/>
      <c r="F726" s="8"/>
      <c r="G726" s="7"/>
      <c r="H726" s="7"/>
      <c r="I726" s="7"/>
      <c r="J726" s="7"/>
    </row>
    <row r="727" spans="1:10" x14ac:dyDescent="0.15">
      <c r="A727" s="7"/>
      <c r="B727" s="7"/>
      <c r="C727" s="19"/>
      <c r="D727" s="7"/>
      <c r="E727" s="7"/>
      <c r="F727" s="8"/>
      <c r="G727" s="7"/>
      <c r="H727" s="7"/>
      <c r="I727" s="7"/>
      <c r="J727" s="7"/>
    </row>
    <row r="728" spans="1:10" x14ac:dyDescent="0.15">
      <c r="A728" s="7"/>
      <c r="B728" s="7"/>
      <c r="C728" s="19"/>
      <c r="D728" s="7"/>
      <c r="E728" s="7"/>
      <c r="F728" s="8"/>
      <c r="G728" s="7"/>
      <c r="H728" s="7"/>
      <c r="I728" s="7"/>
      <c r="J728" s="7"/>
    </row>
    <row r="729" spans="1:10" x14ac:dyDescent="0.15">
      <c r="A729" s="7"/>
      <c r="B729" s="7"/>
      <c r="C729" s="19"/>
      <c r="D729" s="7"/>
      <c r="E729" s="7"/>
      <c r="F729" s="8"/>
      <c r="G729" s="7"/>
      <c r="H729" s="7"/>
      <c r="I729" s="7"/>
      <c r="J729" s="7"/>
    </row>
    <row r="730" spans="1:10" x14ac:dyDescent="0.15">
      <c r="A730" s="7"/>
      <c r="B730" s="7"/>
      <c r="C730" s="19"/>
      <c r="D730" s="7"/>
      <c r="E730" s="7"/>
      <c r="F730" s="8"/>
      <c r="G730" s="7"/>
      <c r="H730" s="7"/>
      <c r="I730" s="7"/>
      <c r="J730" s="7"/>
    </row>
    <row r="731" spans="1:10" x14ac:dyDescent="0.15">
      <c r="A731" s="7"/>
      <c r="B731" s="7"/>
      <c r="C731" s="19"/>
      <c r="D731" s="7"/>
      <c r="E731" s="7"/>
      <c r="F731" s="8"/>
      <c r="G731" s="7"/>
      <c r="H731" s="7"/>
      <c r="I731" s="7"/>
      <c r="J731" s="7"/>
    </row>
    <row r="732" spans="1:10" x14ac:dyDescent="0.15">
      <c r="A732" s="7"/>
      <c r="B732" s="7"/>
      <c r="C732" s="19"/>
      <c r="D732" s="7"/>
      <c r="E732" s="7"/>
      <c r="F732" s="8"/>
      <c r="G732" s="7"/>
      <c r="H732" s="7"/>
      <c r="I732" s="7"/>
      <c r="J732" s="7"/>
    </row>
    <row r="733" spans="1:10" x14ac:dyDescent="0.15">
      <c r="A733" s="7"/>
      <c r="B733" s="7"/>
      <c r="C733" s="19"/>
      <c r="D733" s="7"/>
      <c r="E733" s="7"/>
      <c r="F733" s="8"/>
      <c r="G733" s="7"/>
      <c r="H733" s="7"/>
      <c r="I733" s="7"/>
      <c r="J733" s="7"/>
    </row>
    <row r="734" spans="1:10" x14ac:dyDescent="0.15">
      <c r="A734" s="7"/>
      <c r="B734" s="7"/>
      <c r="C734" s="19"/>
      <c r="D734" s="7"/>
      <c r="E734" s="7"/>
      <c r="F734" s="8"/>
      <c r="G734" s="7"/>
      <c r="H734" s="7"/>
      <c r="I734" s="7"/>
      <c r="J734" s="7"/>
    </row>
    <row r="735" spans="1:10" x14ac:dyDescent="0.15">
      <c r="A735" s="7"/>
      <c r="B735" s="7"/>
      <c r="C735" s="19"/>
      <c r="D735" s="7"/>
      <c r="E735" s="7"/>
      <c r="F735" s="8"/>
      <c r="G735" s="7"/>
      <c r="H735" s="7"/>
      <c r="I735" s="7"/>
      <c r="J735" s="7"/>
    </row>
    <row r="736" spans="1:10" x14ac:dyDescent="0.15">
      <c r="A736" s="7"/>
      <c r="B736" s="7"/>
      <c r="C736" s="19"/>
      <c r="D736" s="7"/>
      <c r="E736" s="7"/>
      <c r="F736" s="8"/>
      <c r="G736" s="7"/>
      <c r="H736" s="7"/>
      <c r="I736" s="7"/>
      <c r="J736" s="7"/>
    </row>
    <row r="737" spans="1:10" x14ac:dyDescent="0.15">
      <c r="A737" s="7"/>
      <c r="B737" s="7"/>
      <c r="C737" s="19"/>
      <c r="D737" s="7"/>
      <c r="E737" s="7"/>
      <c r="F737" s="8"/>
      <c r="G737" s="7"/>
      <c r="H737" s="7"/>
      <c r="I737" s="7"/>
      <c r="J737" s="7"/>
    </row>
    <row r="738" spans="1:10" x14ac:dyDescent="0.15">
      <c r="A738" s="7"/>
      <c r="B738" s="7"/>
      <c r="C738" s="19"/>
      <c r="D738" s="7"/>
      <c r="E738" s="7"/>
      <c r="F738" s="8"/>
      <c r="G738" s="7"/>
      <c r="H738" s="7"/>
      <c r="I738" s="7"/>
      <c r="J738" s="7"/>
    </row>
    <row r="739" spans="1:10" x14ac:dyDescent="0.15">
      <c r="A739" s="7"/>
      <c r="B739" s="7"/>
      <c r="C739" s="19"/>
      <c r="D739" s="7"/>
      <c r="E739" s="7"/>
      <c r="F739" s="8"/>
      <c r="G739" s="7"/>
      <c r="H739" s="7"/>
      <c r="I739" s="7"/>
      <c r="J739" s="7"/>
    </row>
    <row r="740" spans="1:10" x14ac:dyDescent="0.15">
      <c r="A740" s="7"/>
      <c r="B740" s="7"/>
      <c r="C740" s="19"/>
      <c r="D740" s="7"/>
      <c r="E740" s="7"/>
      <c r="F740" s="8"/>
      <c r="G740" s="7"/>
      <c r="H740" s="7"/>
      <c r="I740" s="7"/>
      <c r="J740" s="7"/>
    </row>
    <row r="741" spans="1:10" x14ac:dyDescent="0.15">
      <c r="A741" s="7"/>
      <c r="B741" s="7"/>
      <c r="C741" s="19"/>
      <c r="D741" s="7"/>
      <c r="E741" s="7"/>
      <c r="F741" s="8"/>
      <c r="G741" s="7"/>
      <c r="H741" s="7"/>
      <c r="I741" s="7"/>
      <c r="J741" s="7"/>
    </row>
    <row r="742" spans="1:10" x14ac:dyDescent="0.15">
      <c r="A742" s="7"/>
      <c r="B742" s="7"/>
      <c r="C742" s="19"/>
      <c r="D742" s="7"/>
      <c r="E742" s="7"/>
      <c r="F742" s="8"/>
      <c r="G742" s="7"/>
      <c r="H742" s="7"/>
      <c r="I742" s="7"/>
      <c r="J742" s="7"/>
    </row>
    <row r="743" spans="1:10" x14ac:dyDescent="0.15">
      <c r="A743" s="7"/>
      <c r="B743" s="7"/>
      <c r="C743" s="19"/>
      <c r="D743" s="7"/>
      <c r="E743" s="7"/>
      <c r="F743" s="8"/>
      <c r="G743" s="7"/>
      <c r="H743" s="7"/>
      <c r="I743" s="7"/>
      <c r="J743" s="7"/>
    </row>
    <row r="744" spans="1:10" x14ac:dyDescent="0.15">
      <c r="A744" s="7"/>
      <c r="B744" s="7"/>
      <c r="C744" s="19"/>
      <c r="D744" s="7"/>
      <c r="E744" s="7"/>
      <c r="F744" s="8"/>
      <c r="G744" s="7"/>
      <c r="H744" s="7"/>
      <c r="I744" s="7"/>
      <c r="J744" s="7"/>
    </row>
    <row r="745" spans="1:10" x14ac:dyDescent="0.15">
      <c r="A745" s="7"/>
      <c r="B745" s="7"/>
      <c r="C745" s="19"/>
      <c r="D745" s="7"/>
      <c r="E745" s="7"/>
      <c r="F745" s="8"/>
      <c r="G745" s="7"/>
      <c r="H745" s="7"/>
      <c r="I745" s="7"/>
      <c r="J745" s="7"/>
    </row>
    <row r="746" spans="1:10" x14ac:dyDescent="0.15">
      <c r="A746" s="7"/>
      <c r="B746" s="7"/>
      <c r="C746" s="19"/>
      <c r="D746" s="7"/>
      <c r="E746" s="7"/>
      <c r="F746" s="8"/>
      <c r="G746" s="7"/>
      <c r="H746" s="7"/>
      <c r="I746" s="7"/>
      <c r="J746" s="7"/>
    </row>
    <row r="747" spans="1:10" x14ac:dyDescent="0.15">
      <c r="A747" s="7"/>
      <c r="B747" s="7"/>
      <c r="C747" s="19"/>
      <c r="D747" s="7"/>
      <c r="E747" s="7"/>
      <c r="F747" s="8"/>
      <c r="G747" s="7"/>
      <c r="H747" s="7"/>
      <c r="I747" s="7"/>
      <c r="J747" s="7"/>
    </row>
    <row r="748" spans="1:10" x14ac:dyDescent="0.15">
      <c r="A748" s="7"/>
      <c r="B748" s="7"/>
      <c r="C748" s="19"/>
      <c r="D748" s="7"/>
      <c r="E748" s="7"/>
      <c r="F748" s="8"/>
      <c r="G748" s="7"/>
      <c r="H748" s="7"/>
      <c r="I748" s="7"/>
      <c r="J748" s="7"/>
    </row>
    <row r="749" spans="1:10" x14ac:dyDescent="0.15">
      <c r="A749" s="7"/>
      <c r="B749" s="7"/>
      <c r="C749" s="19"/>
      <c r="D749" s="7"/>
      <c r="E749" s="7"/>
      <c r="F749" s="8"/>
      <c r="G749" s="7"/>
      <c r="H749" s="7"/>
      <c r="I749" s="7"/>
      <c r="J749" s="7"/>
    </row>
    <row r="750" spans="1:10" x14ac:dyDescent="0.15">
      <c r="A750" s="7"/>
      <c r="B750" s="7"/>
      <c r="C750" s="19"/>
      <c r="D750" s="7"/>
      <c r="E750" s="7"/>
      <c r="F750" s="8"/>
      <c r="G750" s="7"/>
      <c r="H750" s="7"/>
      <c r="I750" s="7"/>
      <c r="J750" s="7"/>
    </row>
    <row r="751" spans="1:10" x14ac:dyDescent="0.15">
      <c r="A751" s="7"/>
      <c r="B751" s="7"/>
      <c r="C751" s="19"/>
      <c r="D751" s="7"/>
      <c r="E751" s="7"/>
      <c r="F751" s="8"/>
      <c r="G751" s="7"/>
      <c r="H751" s="7"/>
      <c r="I751" s="7"/>
      <c r="J751" s="7"/>
    </row>
    <row r="752" spans="1:10" x14ac:dyDescent="0.15">
      <c r="A752" s="7"/>
      <c r="B752" s="7"/>
      <c r="C752" s="19"/>
      <c r="D752" s="7"/>
      <c r="E752" s="7"/>
      <c r="F752" s="8"/>
      <c r="G752" s="7"/>
      <c r="H752" s="7"/>
      <c r="I752" s="7"/>
      <c r="J752" s="7"/>
    </row>
    <row r="753" spans="1:10" x14ac:dyDescent="0.15">
      <c r="A753" s="7"/>
      <c r="B753" s="7"/>
      <c r="C753" s="19"/>
      <c r="D753" s="7"/>
      <c r="E753" s="7"/>
      <c r="F753" s="8"/>
      <c r="G753" s="7"/>
      <c r="H753" s="7"/>
      <c r="I753" s="7"/>
      <c r="J753" s="7"/>
    </row>
    <row r="754" spans="1:10" x14ac:dyDescent="0.15">
      <c r="A754" s="7"/>
      <c r="B754" s="7"/>
      <c r="C754" s="19"/>
      <c r="D754" s="7"/>
      <c r="E754" s="7"/>
      <c r="F754" s="8"/>
      <c r="G754" s="7"/>
      <c r="H754" s="7"/>
      <c r="I754" s="7"/>
      <c r="J754" s="7"/>
    </row>
    <row r="755" spans="1:10" x14ac:dyDescent="0.15">
      <c r="A755" s="7"/>
      <c r="B755" s="7"/>
      <c r="C755" s="19"/>
      <c r="D755" s="7"/>
      <c r="E755" s="7"/>
      <c r="F755" s="8"/>
      <c r="G755" s="7"/>
      <c r="H755" s="7"/>
      <c r="I755" s="7"/>
      <c r="J755" s="7"/>
    </row>
    <row r="756" spans="1:10" x14ac:dyDescent="0.15">
      <c r="A756" s="7"/>
      <c r="B756" s="7"/>
      <c r="C756" s="19"/>
      <c r="D756" s="7"/>
      <c r="E756" s="7"/>
      <c r="F756" s="8"/>
      <c r="G756" s="7"/>
      <c r="H756" s="7"/>
      <c r="I756" s="7"/>
      <c r="J756" s="7"/>
    </row>
    <row r="757" spans="1:10" x14ac:dyDescent="0.15">
      <c r="A757" s="7"/>
      <c r="B757" s="7"/>
      <c r="C757" s="19"/>
      <c r="D757" s="7"/>
      <c r="E757" s="7"/>
      <c r="F757" s="8"/>
      <c r="G757" s="7"/>
      <c r="H757" s="7"/>
      <c r="I757" s="7"/>
      <c r="J757" s="7"/>
    </row>
    <row r="758" spans="1:10" x14ac:dyDescent="0.15">
      <c r="A758" s="7"/>
      <c r="B758" s="7"/>
      <c r="C758" s="19"/>
      <c r="D758" s="7"/>
      <c r="E758" s="7"/>
      <c r="F758" s="8"/>
      <c r="G758" s="7"/>
      <c r="H758" s="7"/>
      <c r="I758" s="7"/>
      <c r="J758" s="7"/>
    </row>
    <row r="759" spans="1:10" x14ac:dyDescent="0.15">
      <c r="A759" s="7"/>
      <c r="B759" s="7"/>
      <c r="C759" s="19"/>
      <c r="D759" s="7"/>
      <c r="E759" s="7"/>
      <c r="F759" s="8"/>
      <c r="G759" s="7"/>
      <c r="H759" s="7"/>
      <c r="I759" s="7"/>
      <c r="J759" s="7"/>
    </row>
    <row r="760" spans="1:10" x14ac:dyDescent="0.15">
      <c r="A760" s="7"/>
      <c r="B760" s="7"/>
      <c r="C760" s="19"/>
      <c r="D760" s="7"/>
      <c r="E760" s="7"/>
      <c r="F760" s="8"/>
      <c r="G760" s="7"/>
      <c r="H760" s="7"/>
      <c r="I760" s="7"/>
      <c r="J760" s="7"/>
    </row>
    <row r="761" spans="1:10" x14ac:dyDescent="0.15">
      <c r="A761" s="7"/>
      <c r="B761" s="7"/>
      <c r="C761" s="19"/>
      <c r="D761" s="7"/>
      <c r="E761" s="7"/>
      <c r="F761" s="8"/>
      <c r="G761" s="7"/>
      <c r="H761" s="7"/>
      <c r="I761" s="7"/>
      <c r="J761" s="7"/>
    </row>
    <row r="762" spans="1:10" x14ac:dyDescent="0.15">
      <c r="A762" s="7"/>
      <c r="B762" s="7"/>
      <c r="C762" s="19"/>
      <c r="D762" s="7"/>
      <c r="E762" s="7"/>
      <c r="F762" s="8"/>
      <c r="G762" s="7"/>
      <c r="H762" s="7"/>
      <c r="I762" s="7"/>
      <c r="J762" s="7"/>
    </row>
    <row r="763" spans="1:10" x14ac:dyDescent="0.15">
      <c r="A763" s="7"/>
      <c r="B763" s="7"/>
      <c r="C763" s="19"/>
      <c r="D763" s="7"/>
      <c r="E763" s="7"/>
      <c r="F763" s="8"/>
      <c r="G763" s="7"/>
      <c r="H763" s="7"/>
      <c r="I763" s="7"/>
      <c r="J763" s="7"/>
    </row>
    <row r="764" spans="1:10" x14ac:dyDescent="0.15">
      <c r="A764" s="7"/>
      <c r="B764" s="7"/>
      <c r="C764" s="19"/>
      <c r="D764" s="7"/>
      <c r="E764" s="7"/>
      <c r="F764" s="8"/>
      <c r="G764" s="7"/>
      <c r="H764" s="7"/>
      <c r="I764" s="7"/>
      <c r="J764" s="7"/>
    </row>
    <row r="765" spans="1:10" x14ac:dyDescent="0.15">
      <c r="A765" s="7"/>
      <c r="B765" s="7"/>
      <c r="C765" s="19"/>
      <c r="D765" s="7"/>
      <c r="E765" s="7"/>
      <c r="F765" s="8"/>
      <c r="G765" s="7"/>
      <c r="H765" s="7"/>
      <c r="I765" s="7"/>
      <c r="J765" s="7"/>
    </row>
    <row r="766" spans="1:10" x14ac:dyDescent="0.15">
      <c r="A766" s="7"/>
      <c r="B766" s="7"/>
      <c r="C766" s="19"/>
      <c r="D766" s="7"/>
      <c r="E766" s="7"/>
      <c r="F766" s="8"/>
      <c r="G766" s="7"/>
      <c r="H766" s="7"/>
      <c r="I766" s="7"/>
      <c r="J766" s="7"/>
    </row>
    <row r="767" spans="1:10" x14ac:dyDescent="0.15">
      <c r="A767" s="7"/>
      <c r="B767" s="7"/>
      <c r="C767" s="19"/>
      <c r="D767" s="7"/>
      <c r="E767" s="7"/>
      <c r="F767" s="8"/>
      <c r="G767" s="7"/>
      <c r="H767" s="7"/>
      <c r="I767" s="7"/>
      <c r="J767" s="7"/>
    </row>
    <row r="768" spans="1:10" x14ac:dyDescent="0.15">
      <c r="A768" s="7"/>
      <c r="B768" s="7"/>
      <c r="C768" s="19"/>
      <c r="D768" s="7"/>
      <c r="E768" s="7"/>
      <c r="F768" s="8"/>
      <c r="G768" s="7"/>
      <c r="H768" s="7"/>
      <c r="I768" s="7"/>
      <c r="J768" s="7"/>
    </row>
    <row r="769" spans="1:10" x14ac:dyDescent="0.15">
      <c r="A769" s="7"/>
      <c r="B769" s="7"/>
      <c r="C769" s="19"/>
      <c r="D769" s="7"/>
      <c r="E769" s="7"/>
      <c r="F769" s="8"/>
      <c r="G769" s="7"/>
      <c r="H769" s="7"/>
      <c r="I769" s="7"/>
      <c r="J769" s="7"/>
    </row>
    <row r="770" spans="1:10" x14ac:dyDescent="0.15">
      <c r="A770" s="7"/>
      <c r="B770" s="7"/>
      <c r="C770" s="19"/>
      <c r="D770" s="7"/>
      <c r="E770" s="7"/>
      <c r="F770" s="8"/>
      <c r="G770" s="7"/>
      <c r="H770" s="7"/>
      <c r="I770" s="7"/>
      <c r="J770" s="7"/>
    </row>
    <row r="771" spans="1:10" x14ac:dyDescent="0.15">
      <c r="A771" s="7"/>
      <c r="B771" s="7"/>
      <c r="C771" s="19"/>
      <c r="D771" s="7"/>
      <c r="E771" s="7"/>
      <c r="F771" s="8"/>
      <c r="G771" s="7"/>
      <c r="H771" s="7"/>
      <c r="I771" s="7"/>
      <c r="J771" s="7"/>
    </row>
    <row r="772" spans="1:10" x14ac:dyDescent="0.15">
      <c r="A772" s="7"/>
      <c r="B772" s="7"/>
      <c r="C772" s="19"/>
      <c r="D772" s="7"/>
      <c r="E772" s="7"/>
      <c r="F772" s="8"/>
      <c r="G772" s="7"/>
      <c r="H772" s="7"/>
      <c r="I772" s="7"/>
      <c r="J772" s="7"/>
    </row>
    <row r="773" spans="1:10" x14ac:dyDescent="0.15">
      <c r="A773" s="7"/>
      <c r="B773" s="7"/>
      <c r="C773" s="19"/>
      <c r="D773" s="7"/>
      <c r="E773" s="7"/>
      <c r="F773" s="8"/>
      <c r="G773" s="7"/>
      <c r="H773" s="7"/>
      <c r="I773" s="7"/>
      <c r="J773" s="7"/>
    </row>
    <row r="774" spans="1:10" x14ac:dyDescent="0.15">
      <c r="A774" s="7"/>
      <c r="B774" s="7"/>
      <c r="C774" s="19"/>
      <c r="D774" s="7"/>
      <c r="E774" s="7"/>
      <c r="F774" s="8"/>
      <c r="G774" s="7"/>
      <c r="H774" s="7"/>
      <c r="I774" s="7"/>
      <c r="J774" s="7"/>
    </row>
    <row r="775" spans="1:10" x14ac:dyDescent="0.15">
      <c r="A775" s="7"/>
      <c r="B775" s="7"/>
      <c r="C775" s="19"/>
      <c r="D775" s="7"/>
      <c r="E775" s="7"/>
      <c r="F775" s="8"/>
      <c r="G775" s="7"/>
      <c r="H775" s="7"/>
      <c r="I775" s="7"/>
      <c r="J775" s="7"/>
    </row>
    <row r="776" spans="1:10" x14ac:dyDescent="0.15">
      <c r="A776" s="7"/>
      <c r="B776" s="7"/>
      <c r="C776" s="19"/>
      <c r="D776" s="7"/>
      <c r="E776" s="7"/>
      <c r="F776" s="8"/>
      <c r="G776" s="7"/>
      <c r="H776" s="7"/>
      <c r="I776" s="7"/>
      <c r="J776" s="7"/>
    </row>
    <row r="777" spans="1:10" x14ac:dyDescent="0.15">
      <c r="A777" s="7"/>
      <c r="B777" s="7"/>
      <c r="C777" s="19"/>
      <c r="D777" s="7"/>
      <c r="E777" s="7"/>
      <c r="F777" s="8"/>
      <c r="G777" s="7"/>
      <c r="H777" s="7"/>
      <c r="I777" s="7"/>
      <c r="J777" s="7"/>
    </row>
    <row r="778" spans="1:10" x14ac:dyDescent="0.15">
      <c r="A778" s="7"/>
      <c r="B778" s="7"/>
      <c r="C778" s="19"/>
      <c r="D778" s="7"/>
      <c r="E778" s="7"/>
      <c r="F778" s="8"/>
      <c r="G778" s="7"/>
      <c r="H778" s="7"/>
      <c r="I778" s="7"/>
      <c r="J778" s="7"/>
    </row>
    <row r="779" spans="1:10" x14ac:dyDescent="0.15">
      <c r="A779" s="7"/>
      <c r="B779" s="7"/>
      <c r="C779" s="19"/>
      <c r="D779" s="7"/>
      <c r="E779" s="7"/>
      <c r="F779" s="8"/>
      <c r="G779" s="7"/>
      <c r="H779" s="7"/>
      <c r="I779" s="7"/>
      <c r="J779" s="7"/>
    </row>
    <row r="780" spans="1:10" x14ac:dyDescent="0.15">
      <c r="A780" s="7"/>
      <c r="B780" s="7"/>
      <c r="C780" s="19"/>
      <c r="D780" s="7"/>
      <c r="E780" s="7"/>
      <c r="F780" s="8"/>
      <c r="G780" s="7"/>
      <c r="H780" s="7"/>
      <c r="I780" s="7"/>
      <c r="J780" s="7"/>
    </row>
    <row r="781" spans="1:10" x14ac:dyDescent="0.15">
      <c r="A781" s="7"/>
      <c r="B781" s="7"/>
      <c r="C781" s="19"/>
      <c r="D781" s="7"/>
      <c r="E781" s="7"/>
      <c r="F781" s="8"/>
      <c r="G781" s="7"/>
      <c r="H781" s="7"/>
      <c r="I781" s="7"/>
      <c r="J781" s="7"/>
    </row>
    <row r="782" spans="1:10" x14ac:dyDescent="0.15">
      <c r="A782" s="7"/>
      <c r="B782" s="7"/>
      <c r="C782" s="19"/>
      <c r="D782" s="7"/>
      <c r="E782" s="7"/>
      <c r="F782" s="8"/>
      <c r="G782" s="7"/>
      <c r="H782" s="7"/>
      <c r="I782" s="7"/>
      <c r="J782" s="7"/>
    </row>
    <row r="783" spans="1:10" x14ac:dyDescent="0.15">
      <c r="A783" s="7"/>
      <c r="B783" s="7"/>
      <c r="C783" s="19"/>
      <c r="D783" s="7"/>
      <c r="E783" s="7"/>
      <c r="F783" s="8"/>
      <c r="G783" s="7"/>
      <c r="H783" s="7"/>
      <c r="I783" s="7"/>
      <c r="J783" s="7"/>
    </row>
    <row r="784" spans="1:10" x14ac:dyDescent="0.15">
      <c r="A784" s="7"/>
      <c r="B784" s="7"/>
      <c r="C784" s="19"/>
      <c r="D784" s="7"/>
      <c r="E784" s="7"/>
      <c r="F784" s="8"/>
      <c r="G784" s="7"/>
      <c r="H784" s="7"/>
      <c r="I784" s="7"/>
      <c r="J784" s="7"/>
    </row>
    <row r="785" spans="1:10" x14ac:dyDescent="0.15">
      <c r="A785" s="7"/>
      <c r="B785" s="7"/>
      <c r="C785" s="19"/>
      <c r="D785" s="7"/>
      <c r="E785" s="7"/>
      <c r="F785" s="8"/>
      <c r="G785" s="7"/>
      <c r="H785" s="7"/>
      <c r="I785" s="7"/>
      <c r="J785" s="7"/>
    </row>
    <row r="786" spans="1:10" x14ac:dyDescent="0.15">
      <c r="A786" s="7"/>
      <c r="B786" s="7"/>
      <c r="C786" s="19"/>
      <c r="D786" s="7"/>
      <c r="E786" s="7"/>
      <c r="F786" s="8"/>
      <c r="G786" s="7"/>
      <c r="H786" s="7"/>
      <c r="I786" s="7"/>
      <c r="J786" s="7"/>
    </row>
    <row r="787" spans="1:10" x14ac:dyDescent="0.15">
      <c r="A787" s="7"/>
      <c r="B787" s="7"/>
      <c r="C787" s="19"/>
      <c r="D787" s="7"/>
      <c r="E787" s="7"/>
      <c r="F787" s="8"/>
      <c r="G787" s="7"/>
      <c r="H787" s="7"/>
      <c r="I787" s="7"/>
      <c r="J787" s="7"/>
    </row>
    <row r="788" spans="1:10" x14ac:dyDescent="0.15">
      <c r="A788" s="7"/>
      <c r="B788" s="7"/>
      <c r="C788" s="19"/>
      <c r="D788" s="7"/>
      <c r="E788" s="7"/>
      <c r="F788" s="8"/>
      <c r="G788" s="7"/>
      <c r="H788" s="7"/>
      <c r="I788" s="7"/>
      <c r="J788" s="7"/>
    </row>
    <row r="789" spans="1:10" x14ac:dyDescent="0.15">
      <c r="A789" s="7"/>
      <c r="B789" s="7"/>
      <c r="C789" s="19"/>
      <c r="D789" s="7"/>
      <c r="E789" s="7"/>
      <c r="F789" s="8"/>
      <c r="G789" s="7"/>
      <c r="H789" s="7"/>
      <c r="I789" s="7"/>
      <c r="J789" s="7"/>
    </row>
    <row r="790" spans="1:10" x14ac:dyDescent="0.15">
      <c r="A790" s="7"/>
      <c r="B790" s="7"/>
      <c r="C790" s="19"/>
      <c r="D790" s="7"/>
      <c r="E790" s="7"/>
      <c r="F790" s="8"/>
      <c r="G790" s="7"/>
      <c r="H790" s="7"/>
      <c r="I790" s="7"/>
      <c r="J790" s="7"/>
    </row>
    <row r="791" spans="1:10" x14ac:dyDescent="0.15">
      <c r="A791" s="7"/>
      <c r="B791" s="7"/>
      <c r="C791" s="19"/>
      <c r="D791" s="7"/>
      <c r="E791" s="7"/>
      <c r="F791" s="8"/>
      <c r="G791" s="7"/>
      <c r="H791" s="7"/>
      <c r="I791" s="7"/>
      <c r="J791" s="7"/>
    </row>
    <row r="792" spans="1:10" x14ac:dyDescent="0.15">
      <c r="A792" s="7"/>
      <c r="B792" s="7"/>
      <c r="C792" s="19"/>
      <c r="D792" s="7"/>
      <c r="E792" s="7"/>
      <c r="F792" s="8"/>
      <c r="G792" s="7"/>
      <c r="H792" s="7"/>
      <c r="I792" s="7"/>
      <c r="J792" s="7"/>
    </row>
    <row r="793" spans="1:10" x14ac:dyDescent="0.15">
      <c r="A793" s="7"/>
      <c r="B793" s="7"/>
      <c r="C793" s="19"/>
      <c r="D793" s="7"/>
      <c r="E793" s="7"/>
      <c r="F793" s="8"/>
      <c r="G793" s="7"/>
      <c r="H793" s="7"/>
      <c r="I793" s="7"/>
      <c r="J793" s="7"/>
    </row>
    <row r="794" spans="1:10" x14ac:dyDescent="0.15">
      <c r="A794" s="7"/>
      <c r="B794" s="7"/>
      <c r="C794" s="19"/>
      <c r="D794" s="7"/>
      <c r="E794" s="7"/>
      <c r="F794" s="8"/>
      <c r="G794" s="7"/>
      <c r="H794" s="7"/>
      <c r="I794" s="7"/>
      <c r="J794" s="7"/>
    </row>
    <row r="795" spans="1:10" x14ac:dyDescent="0.15">
      <c r="A795" s="7"/>
      <c r="B795" s="7"/>
      <c r="C795" s="19"/>
      <c r="D795" s="7"/>
      <c r="E795" s="7"/>
      <c r="F795" s="8"/>
      <c r="G795" s="7"/>
      <c r="H795" s="7"/>
      <c r="I795" s="7"/>
      <c r="J795" s="7"/>
    </row>
    <row r="796" spans="1:10" x14ac:dyDescent="0.15">
      <c r="A796" s="7"/>
      <c r="B796" s="7"/>
      <c r="C796" s="19"/>
      <c r="D796" s="7"/>
      <c r="E796" s="7"/>
      <c r="F796" s="8"/>
      <c r="G796" s="7"/>
      <c r="H796" s="7"/>
      <c r="I796" s="7"/>
      <c r="J796" s="7"/>
    </row>
    <row r="797" spans="1:10" x14ac:dyDescent="0.15">
      <c r="A797" s="7"/>
      <c r="B797" s="7"/>
      <c r="C797" s="19"/>
      <c r="D797" s="7"/>
      <c r="E797" s="7"/>
      <c r="F797" s="8"/>
      <c r="G797" s="7"/>
      <c r="H797" s="7"/>
      <c r="I797" s="7"/>
      <c r="J797" s="7"/>
    </row>
    <row r="798" spans="1:10" x14ac:dyDescent="0.15">
      <c r="A798" s="7"/>
      <c r="B798" s="7"/>
      <c r="C798" s="19"/>
      <c r="D798" s="7"/>
      <c r="E798" s="7"/>
      <c r="F798" s="8"/>
      <c r="G798" s="7"/>
      <c r="H798" s="7"/>
      <c r="I798" s="7"/>
      <c r="J798" s="7"/>
    </row>
    <row r="799" spans="1:10" x14ac:dyDescent="0.15">
      <c r="A799" s="7"/>
      <c r="B799" s="7"/>
      <c r="C799" s="19"/>
      <c r="D799" s="7"/>
      <c r="E799" s="7"/>
      <c r="F799" s="8"/>
      <c r="G799" s="7"/>
      <c r="H799" s="7"/>
      <c r="I799" s="7"/>
      <c r="J799" s="7"/>
    </row>
    <row r="800" spans="1:10" x14ac:dyDescent="0.15">
      <c r="A800" s="7"/>
      <c r="B800" s="7"/>
      <c r="C800" s="19"/>
      <c r="D800" s="7"/>
      <c r="E800" s="7"/>
      <c r="F800" s="8"/>
      <c r="G800" s="7"/>
      <c r="H800" s="7"/>
      <c r="I800" s="7"/>
      <c r="J800" s="7"/>
    </row>
    <row r="801" spans="1:10" x14ac:dyDescent="0.15">
      <c r="A801" s="7"/>
      <c r="B801" s="7"/>
      <c r="C801" s="19"/>
      <c r="D801" s="7"/>
      <c r="E801" s="7"/>
      <c r="F801" s="8"/>
      <c r="G801" s="7"/>
      <c r="H801" s="7"/>
      <c r="I801" s="7"/>
      <c r="J801" s="7"/>
    </row>
    <row r="802" spans="1:10" x14ac:dyDescent="0.15">
      <c r="A802" s="7"/>
      <c r="B802" s="7"/>
      <c r="C802" s="19"/>
      <c r="D802" s="7"/>
      <c r="E802" s="7"/>
      <c r="F802" s="8"/>
      <c r="G802" s="7"/>
      <c r="H802" s="7"/>
      <c r="I802" s="7"/>
      <c r="J802" s="7"/>
    </row>
    <row r="803" spans="1:10" x14ac:dyDescent="0.15">
      <c r="A803" s="7"/>
      <c r="B803" s="7"/>
      <c r="C803" s="19"/>
      <c r="D803" s="7"/>
      <c r="E803" s="7"/>
      <c r="F803" s="8"/>
      <c r="G803" s="7"/>
      <c r="H803" s="7"/>
      <c r="I803" s="7"/>
      <c r="J803" s="7"/>
    </row>
    <row r="804" spans="1:10" x14ac:dyDescent="0.15">
      <c r="A804" s="7"/>
      <c r="B804" s="7"/>
      <c r="C804" s="19"/>
      <c r="D804" s="7"/>
      <c r="E804" s="7"/>
      <c r="F804" s="8"/>
      <c r="G804" s="7"/>
      <c r="H804" s="7"/>
      <c r="I804" s="7"/>
      <c r="J804" s="7"/>
    </row>
    <row r="805" spans="1:10" x14ac:dyDescent="0.15">
      <c r="A805" s="7"/>
      <c r="B805" s="7"/>
      <c r="C805" s="19"/>
      <c r="D805" s="7"/>
      <c r="E805" s="7"/>
      <c r="F805" s="8"/>
      <c r="G805" s="7"/>
      <c r="H805" s="7"/>
      <c r="I805" s="7"/>
      <c r="J805" s="7"/>
    </row>
    <row r="806" spans="1:10" x14ac:dyDescent="0.15">
      <c r="A806" s="7"/>
      <c r="B806" s="7"/>
      <c r="C806" s="19"/>
      <c r="D806" s="7"/>
      <c r="E806" s="7"/>
      <c r="F806" s="8"/>
      <c r="G806" s="7"/>
      <c r="H806" s="7"/>
      <c r="I806" s="7"/>
      <c r="J806" s="7"/>
    </row>
    <row r="807" spans="1:10" x14ac:dyDescent="0.15">
      <c r="A807" s="7"/>
      <c r="B807" s="7"/>
      <c r="C807" s="19"/>
      <c r="D807" s="7"/>
      <c r="E807" s="7"/>
      <c r="F807" s="8"/>
      <c r="G807" s="7"/>
      <c r="H807" s="7"/>
      <c r="I807" s="7"/>
      <c r="J807" s="7"/>
    </row>
    <row r="808" spans="1:10" x14ac:dyDescent="0.15">
      <c r="A808" s="7"/>
      <c r="B808" s="7"/>
      <c r="C808" s="19"/>
      <c r="D808" s="7"/>
      <c r="E808" s="7"/>
      <c r="F808" s="8"/>
      <c r="G808" s="7"/>
      <c r="H808" s="7"/>
      <c r="I808" s="7"/>
      <c r="J808" s="7"/>
    </row>
    <row r="809" spans="1:10" x14ac:dyDescent="0.15">
      <c r="A809" s="7"/>
      <c r="B809" s="7"/>
      <c r="C809" s="19"/>
      <c r="D809" s="7"/>
      <c r="E809" s="7"/>
      <c r="F809" s="8"/>
      <c r="G809" s="7"/>
      <c r="H809" s="7"/>
      <c r="I809" s="7"/>
      <c r="J809" s="7"/>
    </row>
    <row r="810" spans="1:10" x14ac:dyDescent="0.15">
      <c r="A810" s="7"/>
      <c r="B810" s="7"/>
      <c r="C810" s="19"/>
      <c r="D810" s="7"/>
      <c r="E810" s="7"/>
      <c r="F810" s="8"/>
      <c r="G810" s="7"/>
      <c r="H810" s="7"/>
      <c r="I810" s="7"/>
      <c r="J810" s="7"/>
    </row>
    <row r="811" spans="1:10" x14ac:dyDescent="0.15">
      <c r="A811" s="7"/>
      <c r="B811" s="7"/>
      <c r="C811" s="19"/>
      <c r="D811" s="7"/>
      <c r="E811" s="7"/>
      <c r="F811" s="8"/>
      <c r="G811" s="7"/>
      <c r="H811" s="7"/>
      <c r="I811" s="7"/>
      <c r="J811" s="7"/>
    </row>
    <row r="812" spans="1:10" x14ac:dyDescent="0.15">
      <c r="A812" s="7"/>
      <c r="B812" s="7"/>
      <c r="C812" s="19"/>
      <c r="D812" s="7"/>
      <c r="E812" s="7"/>
      <c r="F812" s="8"/>
      <c r="G812" s="7"/>
      <c r="H812" s="7"/>
      <c r="I812" s="7"/>
      <c r="J812" s="7"/>
    </row>
    <row r="813" spans="1:10" x14ac:dyDescent="0.15">
      <c r="A813" s="7"/>
      <c r="B813" s="7"/>
      <c r="C813" s="19"/>
      <c r="D813" s="7"/>
      <c r="E813" s="7"/>
      <c r="F813" s="8"/>
      <c r="G813" s="7"/>
      <c r="H813" s="7"/>
      <c r="I813" s="7"/>
      <c r="J813" s="7"/>
    </row>
    <row r="814" spans="1:10" x14ac:dyDescent="0.15">
      <c r="A814" s="7"/>
      <c r="B814" s="7"/>
      <c r="C814" s="19"/>
      <c r="D814" s="7"/>
      <c r="E814" s="7"/>
      <c r="F814" s="8"/>
      <c r="G814" s="7"/>
      <c r="H814" s="7"/>
      <c r="I814" s="7"/>
      <c r="J814" s="7"/>
    </row>
    <row r="815" spans="1:10" x14ac:dyDescent="0.15">
      <c r="A815" s="7"/>
      <c r="B815" s="7"/>
      <c r="C815" s="19"/>
      <c r="D815" s="7"/>
      <c r="E815" s="7"/>
      <c r="F815" s="8"/>
      <c r="G815" s="7"/>
      <c r="H815" s="7"/>
      <c r="I815" s="7"/>
      <c r="J815" s="7"/>
    </row>
    <row r="816" spans="1:10" x14ac:dyDescent="0.15">
      <c r="A816" s="7"/>
      <c r="B816" s="7"/>
      <c r="C816" s="19"/>
      <c r="D816" s="7"/>
      <c r="E816" s="7"/>
      <c r="F816" s="8"/>
      <c r="G816" s="7"/>
      <c r="H816" s="7"/>
      <c r="I816" s="7"/>
      <c r="J816" s="7"/>
    </row>
    <row r="817" spans="1:10" x14ac:dyDescent="0.15">
      <c r="A817" s="7"/>
      <c r="B817" s="7"/>
      <c r="C817" s="19"/>
      <c r="D817" s="7"/>
      <c r="E817" s="7"/>
      <c r="F817" s="8"/>
      <c r="G817" s="7"/>
      <c r="H817" s="7"/>
      <c r="I817" s="7"/>
      <c r="J817" s="7"/>
    </row>
    <row r="818" spans="1:10" x14ac:dyDescent="0.15">
      <c r="A818" s="7"/>
      <c r="B818" s="7"/>
      <c r="C818" s="19"/>
      <c r="D818" s="7"/>
      <c r="E818" s="7"/>
      <c r="F818" s="8"/>
      <c r="G818" s="7"/>
      <c r="H818" s="7"/>
      <c r="I818" s="7"/>
      <c r="J818" s="7"/>
    </row>
    <row r="819" spans="1:10" x14ac:dyDescent="0.15">
      <c r="A819" s="7"/>
      <c r="B819" s="7"/>
      <c r="C819" s="19"/>
      <c r="D819" s="7"/>
      <c r="E819" s="7"/>
      <c r="F819" s="8"/>
      <c r="G819" s="7"/>
      <c r="H819" s="7"/>
      <c r="I819" s="7"/>
      <c r="J819" s="7"/>
    </row>
    <row r="820" spans="1:10" x14ac:dyDescent="0.15">
      <c r="A820" s="7"/>
      <c r="B820" s="7"/>
      <c r="C820" s="19"/>
      <c r="D820" s="7"/>
      <c r="E820" s="7"/>
      <c r="F820" s="8"/>
      <c r="G820" s="7"/>
      <c r="H820" s="7"/>
      <c r="I820" s="7"/>
      <c r="J820" s="7"/>
    </row>
    <row r="821" spans="1:10" x14ac:dyDescent="0.15">
      <c r="A821" s="7"/>
      <c r="B821" s="7"/>
      <c r="C821" s="19"/>
      <c r="D821" s="7"/>
      <c r="E821" s="7"/>
      <c r="F821" s="8"/>
      <c r="G821" s="7"/>
      <c r="H821" s="7"/>
      <c r="I821" s="7"/>
      <c r="J821" s="7"/>
    </row>
    <row r="822" spans="1:10" x14ac:dyDescent="0.15">
      <c r="A822" s="7"/>
      <c r="B822" s="7"/>
      <c r="C822" s="19"/>
      <c r="D822" s="7"/>
      <c r="E822" s="7"/>
      <c r="F822" s="8"/>
      <c r="G822" s="7"/>
      <c r="H822" s="7"/>
      <c r="I822" s="7"/>
      <c r="J822" s="7"/>
    </row>
    <row r="823" spans="1:10" x14ac:dyDescent="0.15">
      <c r="A823" s="7"/>
      <c r="B823" s="7"/>
      <c r="C823" s="19"/>
      <c r="D823" s="7"/>
      <c r="E823" s="7"/>
      <c r="F823" s="8"/>
      <c r="G823" s="7"/>
      <c r="H823" s="7"/>
      <c r="I823" s="7"/>
      <c r="J823" s="7"/>
    </row>
    <row r="824" spans="1:10" x14ac:dyDescent="0.15">
      <c r="A824" s="7"/>
      <c r="B824" s="7"/>
      <c r="C824" s="19"/>
      <c r="D824" s="7"/>
      <c r="E824" s="7"/>
      <c r="F824" s="8"/>
      <c r="G824" s="7"/>
      <c r="H824" s="7"/>
      <c r="I824" s="7"/>
      <c r="J824" s="7"/>
    </row>
    <row r="825" spans="1:10" x14ac:dyDescent="0.15">
      <c r="A825" s="7"/>
      <c r="B825" s="7"/>
      <c r="C825" s="19"/>
      <c r="D825" s="7"/>
      <c r="E825" s="7"/>
      <c r="F825" s="8"/>
      <c r="G825" s="7"/>
      <c r="H825" s="7"/>
      <c r="I825" s="7"/>
      <c r="J825" s="7"/>
    </row>
    <row r="826" spans="1:10" x14ac:dyDescent="0.15">
      <c r="A826" s="7"/>
      <c r="B826" s="7"/>
      <c r="C826" s="19"/>
      <c r="D826" s="7"/>
      <c r="E826" s="7"/>
      <c r="F826" s="8"/>
      <c r="G826" s="7"/>
      <c r="H826" s="7"/>
      <c r="I826" s="7"/>
      <c r="J826" s="7"/>
    </row>
    <row r="827" spans="1:10" x14ac:dyDescent="0.15">
      <c r="A827" s="7"/>
      <c r="B827" s="7"/>
      <c r="C827" s="19"/>
      <c r="D827" s="7"/>
      <c r="E827" s="7"/>
      <c r="F827" s="8"/>
      <c r="G827" s="7"/>
      <c r="H827" s="7"/>
      <c r="I827" s="7"/>
      <c r="J827" s="7"/>
    </row>
    <row r="828" spans="1:10" x14ac:dyDescent="0.15">
      <c r="A828" s="7"/>
      <c r="B828" s="7"/>
      <c r="C828" s="19"/>
      <c r="D828" s="7"/>
      <c r="E828" s="7"/>
      <c r="F828" s="8"/>
      <c r="G828" s="7"/>
      <c r="H828" s="7"/>
      <c r="I828" s="7"/>
      <c r="J828" s="7"/>
    </row>
    <row r="829" spans="1:10" x14ac:dyDescent="0.15">
      <c r="A829" s="7"/>
      <c r="B829" s="7"/>
      <c r="C829" s="19"/>
      <c r="D829" s="7"/>
      <c r="E829" s="7"/>
      <c r="F829" s="8"/>
      <c r="G829" s="7"/>
      <c r="H829" s="7"/>
      <c r="I829" s="7"/>
      <c r="J829" s="7"/>
    </row>
    <row r="830" spans="1:10" x14ac:dyDescent="0.15">
      <c r="A830" s="7"/>
      <c r="B830" s="7"/>
      <c r="C830" s="19"/>
      <c r="D830" s="7"/>
      <c r="E830" s="7"/>
      <c r="F830" s="8"/>
      <c r="G830" s="7"/>
      <c r="H830" s="7"/>
      <c r="I830" s="7"/>
      <c r="J830" s="7"/>
    </row>
    <row r="831" spans="1:10" x14ac:dyDescent="0.15">
      <c r="A831" s="7"/>
      <c r="B831" s="7"/>
      <c r="C831" s="19"/>
      <c r="D831" s="7"/>
      <c r="E831" s="7"/>
      <c r="F831" s="8"/>
      <c r="G831" s="7"/>
      <c r="H831" s="7"/>
      <c r="I831" s="7"/>
      <c r="J831" s="7"/>
    </row>
    <row r="832" spans="1:10" x14ac:dyDescent="0.15">
      <c r="A832" s="7"/>
      <c r="B832" s="7"/>
      <c r="C832" s="19"/>
      <c r="D832" s="7"/>
      <c r="E832" s="7"/>
      <c r="F832" s="8"/>
      <c r="G832" s="7"/>
      <c r="H832" s="7"/>
      <c r="I832" s="7"/>
      <c r="J832" s="7"/>
    </row>
    <row r="833" spans="1:10" x14ac:dyDescent="0.15">
      <c r="A833" s="7"/>
      <c r="B833" s="7"/>
      <c r="C833" s="19"/>
      <c r="D833" s="7"/>
      <c r="E833" s="7"/>
      <c r="F833" s="8"/>
      <c r="G833" s="7"/>
      <c r="H833" s="7"/>
      <c r="I833" s="7"/>
      <c r="J833" s="7"/>
    </row>
    <row r="834" spans="1:10" x14ac:dyDescent="0.15">
      <c r="A834" s="7"/>
      <c r="B834" s="7"/>
      <c r="C834" s="19"/>
      <c r="D834" s="7"/>
      <c r="E834" s="7"/>
      <c r="F834" s="8"/>
      <c r="G834" s="7"/>
      <c r="H834" s="7"/>
      <c r="I834" s="7"/>
      <c r="J834" s="7"/>
    </row>
    <row r="835" spans="1:10" x14ac:dyDescent="0.15">
      <c r="A835" s="7"/>
      <c r="B835" s="7"/>
      <c r="C835" s="19"/>
      <c r="D835" s="7"/>
      <c r="E835" s="7"/>
      <c r="F835" s="8"/>
      <c r="G835" s="7"/>
      <c r="H835" s="7"/>
      <c r="I835" s="7"/>
      <c r="J835" s="7"/>
    </row>
    <row r="836" spans="1:10" x14ac:dyDescent="0.15">
      <c r="A836" s="7"/>
      <c r="B836" s="7"/>
      <c r="C836" s="19"/>
      <c r="D836" s="7"/>
      <c r="E836" s="7"/>
      <c r="F836" s="8"/>
      <c r="G836" s="7"/>
      <c r="H836" s="7"/>
      <c r="I836" s="7"/>
      <c r="J836" s="7"/>
    </row>
    <row r="837" spans="1:10" x14ac:dyDescent="0.15">
      <c r="A837" s="7"/>
      <c r="B837" s="7"/>
      <c r="C837" s="19"/>
      <c r="D837" s="7"/>
      <c r="E837" s="7"/>
      <c r="F837" s="8"/>
      <c r="G837" s="7"/>
      <c r="H837" s="7"/>
      <c r="I837" s="7"/>
      <c r="J837" s="7"/>
    </row>
    <row r="838" spans="1:10" x14ac:dyDescent="0.15">
      <c r="A838" s="7"/>
      <c r="B838" s="7"/>
      <c r="C838" s="19"/>
      <c r="D838" s="7"/>
      <c r="E838" s="7"/>
      <c r="F838" s="8"/>
      <c r="G838" s="7"/>
      <c r="H838" s="7"/>
      <c r="I838" s="7"/>
      <c r="J838" s="7"/>
    </row>
    <row r="839" spans="1:10" x14ac:dyDescent="0.15">
      <c r="A839" s="7"/>
      <c r="B839" s="7"/>
      <c r="C839" s="19"/>
      <c r="D839" s="7"/>
      <c r="E839" s="7"/>
      <c r="F839" s="8"/>
      <c r="G839" s="7"/>
      <c r="H839" s="7"/>
      <c r="I839" s="7"/>
      <c r="J839" s="7"/>
    </row>
    <row r="840" spans="1:10" x14ac:dyDescent="0.15">
      <c r="A840" s="7"/>
      <c r="B840" s="7"/>
      <c r="C840" s="19"/>
      <c r="D840" s="7"/>
      <c r="E840" s="7"/>
      <c r="F840" s="8"/>
      <c r="G840" s="7"/>
      <c r="H840" s="7"/>
      <c r="I840" s="7"/>
      <c r="J840" s="7"/>
    </row>
    <row r="841" spans="1:10" x14ac:dyDescent="0.15">
      <c r="A841" s="7"/>
      <c r="B841" s="7"/>
      <c r="C841" s="19"/>
      <c r="D841" s="7"/>
      <c r="E841" s="7"/>
      <c r="F841" s="8"/>
      <c r="G841" s="7"/>
      <c r="H841" s="7"/>
      <c r="I841" s="7"/>
      <c r="J841" s="7"/>
    </row>
    <row r="842" spans="1:10" x14ac:dyDescent="0.15">
      <c r="A842" s="7"/>
      <c r="B842" s="7"/>
      <c r="C842" s="19"/>
      <c r="D842" s="7"/>
      <c r="E842" s="7"/>
      <c r="F842" s="8"/>
      <c r="G842" s="7"/>
      <c r="H842" s="7"/>
      <c r="I842" s="7"/>
      <c r="J842" s="7"/>
    </row>
    <row r="843" spans="1:10" x14ac:dyDescent="0.15">
      <c r="A843" s="7"/>
      <c r="B843" s="7"/>
      <c r="C843" s="19"/>
      <c r="D843" s="7"/>
      <c r="E843" s="7"/>
      <c r="F843" s="8"/>
      <c r="G843" s="7"/>
      <c r="H843" s="7"/>
      <c r="I843" s="7"/>
      <c r="J843" s="7"/>
    </row>
    <row r="844" spans="1:10" x14ac:dyDescent="0.15">
      <c r="A844" s="7"/>
      <c r="B844" s="7"/>
      <c r="C844" s="19"/>
      <c r="D844" s="7"/>
      <c r="E844" s="7"/>
      <c r="F844" s="8"/>
      <c r="G844" s="7"/>
      <c r="H844" s="7"/>
      <c r="I844" s="7"/>
      <c r="J844" s="7"/>
    </row>
    <row r="845" spans="1:10" x14ac:dyDescent="0.15">
      <c r="A845" s="7"/>
      <c r="B845" s="7"/>
      <c r="C845" s="19"/>
      <c r="D845" s="7"/>
      <c r="E845" s="7"/>
      <c r="F845" s="8"/>
      <c r="G845" s="7"/>
      <c r="H845" s="7"/>
      <c r="I845" s="7"/>
      <c r="J845" s="7"/>
    </row>
    <row r="846" spans="1:10" x14ac:dyDescent="0.15">
      <c r="A846" s="7"/>
      <c r="B846" s="7"/>
      <c r="C846" s="19"/>
      <c r="D846" s="7"/>
      <c r="E846" s="7"/>
      <c r="F846" s="8"/>
      <c r="G846" s="7"/>
      <c r="H846" s="7"/>
      <c r="I846" s="7"/>
      <c r="J846" s="7"/>
    </row>
    <row r="847" spans="1:10" x14ac:dyDescent="0.15">
      <c r="A847" s="7"/>
      <c r="B847" s="7"/>
      <c r="C847" s="19"/>
      <c r="D847" s="7"/>
      <c r="E847" s="7"/>
      <c r="F847" s="8"/>
      <c r="G847" s="7"/>
      <c r="H847" s="7"/>
      <c r="I847" s="7"/>
      <c r="J847" s="7"/>
    </row>
    <row r="848" spans="1:10" x14ac:dyDescent="0.15">
      <c r="A848" s="7"/>
      <c r="B848" s="7"/>
      <c r="C848" s="19"/>
      <c r="D848" s="7"/>
      <c r="E848" s="7"/>
      <c r="F848" s="8"/>
      <c r="G848" s="7"/>
      <c r="H848" s="7"/>
      <c r="I848" s="7"/>
      <c r="J848" s="7"/>
    </row>
    <row r="849" spans="1:10" x14ac:dyDescent="0.15">
      <c r="A849" s="7"/>
      <c r="B849" s="7"/>
      <c r="C849" s="19"/>
      <c r="D849" s="7"/>
      <c r="E849" s="7"/>
      <c r="F849" s="8"/>
      <c r="G849" s="7"/>
      <c r="H849" s="7"/>
      <c r="I849" s="7"/>
      <c r="J849" s="7"/>
    </row>
    <row r="850" spans="1:10" x14ac:dyDescent="0.15">
      <c r="A850" s="7"/>
      <c r="B850" s="7"/>
      <c r="C850" s="19"/>
      <c r="D850" s="7"/>
      <c r="E850" s="7"/>
      <c r="F850" s="8"/>
      <c r="G850" s="7"/>
      <c r="H850" s="7"/>
      <c r="I850" s="7"/>
      <c r="J850" s="7"/>
    </row>
    <row r="851" spans="1:10" x14ac:dyDescent="0.15">
      <c r="A851" s="7"/>
      <c r="B851" s="7"/>
      <c r="C851" s="19"/>
      <c r="D851" s="7"/>
      <c r="E851" s="7"/>
      <c r="F851" s="8"/>
      <c r="G851" s="7"/>
      <c r="H851" s="7"/>
      <c r="I851" s="7"/>
      <c r="J851" s="7"/>
    </row>
    <row r="852" spans="1:10" x14ac:dyDescent="0.15">
      <c r="A852" s="7"/>
      <c r="B852" s="7"/>
      <c r="C852" s="19"/>
      <c r="D852" s="7"/>
      <c r="E852" s="7"/>
      <c r="F852" s="8"/>
      <c r="G852" s="7"/>
      <c r="H852" s="7"/>
      <c r="I852" s="7"/>
      <c r="J852" s="7"/>
    </row>
    <row r="853" spans="1:10" x14ac:dyDescent="0.15">
      <c r="A853" s="7"/>
      <c r="B853" s="7"/>
      <c r="C853" s="19"/>
      <c r="D853" s="7"/>
      <c r="E853" s="7"/>
      <c r="F853" s="8"/>
      <c r="G853" s="7"/>
      <c r="H853" s="7"/>
      <c r="I853" s="7"/>
      <c r="J853" s="7"/>
    </row>
    <row r="854" spans="1:10" x14ac:dyDescent="0.15">
      <c r="A854" s="7"/>
      <c r="B854" s="7"/>
      <c r="C854" s="19"/>
      <c r="D854" s="7"/>
      <c r="E854" s="7"/>
      <c r="F854" s="8"/>
      <c r="G854" s="7"/>
      <c r="H854" s="7"/>
      <c r="I854" s="7"/>
      <c r="J854" s="7"/>
    </row>
    <row r="855" spans="1:10" x14ac:dyDescent="0.15">
      <c r="A855" s="7"/>
      <c r="B855" s="7"/>
      <c r="C855" s="19"/>
      <c r="D855" s="7"/>
      <c r="E855" s="7"/>
      <c r="F855" s="8"/>
      <c r="G855" s="7"/>
      <c r="H855" s="7"/>
      <c r="I855" s="7"/>
      <c r="J855" s="7"/>
    </row>
    <row r="856" spans="1:10" x14ac:dyDescent="0.15">
      <c r="A856" s="7"/>
      <c r="B856" s="7"/>
      <c r="C856" s="19"/>
      <c r="D856" s="7"/>
      <c r="E856" s="7"/>
      <c r="F856" s="8"/>
      <c r="G856" s="7"/>
      <c r="H856" s="7"/>
      <c r="I856" s="7"/>
      <c r="J856" s="7"/>
    </row>
    <row r="857" spans="1:10" x14ac:dyDescent="0.15">
      <c r="A857" s="7"/>
      <c r="B857" s="7"/>
      <c r="C857" s="19"/>
      <c r="D857" s="7"/>
      <c r="E857" s="7"/>
      <c r="F857" s="8"/>
      <c r="G857" s="7"/>
      <c r="H857" s="7"/>
      <c r="I857" s="7"/>
      <c r="J857" s="7"/>
    </row>
    <row r="858" spans="1:10" x14ac:dyDescent="0.15">
      <c r="A858" s="7"/>
      <c r="B858" s="7"/>
      <c r="C858" s="19"/>
      <c r="D858" s="7"/>
      <c r="E858" s="7"/>
      <c r="F858" s="8"/>
      <c r="G858" s="7"/>
      <c r="H858" s="7"/>
      <c r="I858" s="7"/>
      <c r="J858" s="7"/>
    </row>
    <row r="859" spans="1:10" x14ac:dyDescent="0.15">
      <c r="A859" s="7"/>
      <c r="B859" s="7"/>
      <c r="C859" s="19"/>
      <c r="D859" s="7"/>
      <c r="E859" s="7"/>
      <c r="F859" s="8"/>
      <c r="G859" s="7"/>
      <c r="H859" s="7"/>
      <c r="I859" s="7"/>
      <c r="J859" s="7"/>
    </row>
    <row r="860" spans="1:10" x14ac:dyDescent="0.15">
      <c r="A860" s="7"/>
      <c r="B860" s="7"/>
      <c r="C860" s="19"/>
      <c r="D860" s="7"/>
      <c r="E860" s="7"/>
      <c r="F860" s="8"/>
      <c r="G860" s="7"/>
      <c r="H860" s="7"/>
      <c r="I860" s="7"/>
      <c r="J860" s="7"/>
    </row>
    <row r="861" spans="1:10" x14ac:dyDescent="0.15">
      <c r="A861" s="7"/>
      <c r="B861" s="7"/>
      <c r="C861" s="19"/>
      <c r="D861" s="7"/>
      <c r="E861" s="7"/>
      <c r="F861" s="8"/>
      <c r="G861" s="7"/>
      <c r="H861" s="7"/>
      <c r="I861" s="7"/>
      <c r="J861" s="7"/>
    </row>
    <row r="862" spans="1:10" x14ac:dyDescent="0.15">
      <c r="A862" s="7"/>
      <c r="B862" s="7"/>
      <c r="C862" s="19"/>
      <c r="D862" s="7"/>
      <c r="E862" s="7"/>
      <c r="F862" s="8"/>
      <c r="G862" s="7"/>
      <c r="H862" s="7"/>
      <c r="I862" s="7"/>
      <c r="J862" s="7"/>
    </row>
    <row r="863" spans="1:10" x14ac:dyDescent="0.15">
      <c r="A863" s="7"/>
      <c r="B863" s="7"/>
      <c r="C863" s="19"/>
      <c r="D863" s="7"/>
      <c r="E863" s="7"/>
      <c r="F863" s="8"/>
      <c r="G863" s="7"/>
      <c r="H863" s="7"/>
      <c r="I863" s="7"/>
      <c r="J863" s="7"/>
    </row>
    <row r="864" spans="1:10" x14ac:dyDescent="0.15">
      <c r="A864" s="7"/>
      <c r="B864" s="7"/>
      <c r="C864" s="19"/>
      <c r="D864" s="7"/>
      <c r="E864" s="7"/>
      <c r="F864" s="8"/>
      <c r="G864" s="7"/>
      <c r="H864" s="7"/>
      <c r="I864" s="7"/>
      <c r="J864" s="7"/>
    </row>
    <row r="865" spans="1:10" x14ac:dyDescent="0.15">
      <c r="A865" s="7"/>
      <c r="B865" s="7"/>
      <c r="C865" s="19"/>
      <c r="D865" s="7"/>
      <c r="E865" s="7"/>
      <c r="F865" s="8"/>
      <c r="G865" s="7"/>
      <c r="H865" s="7"/>
      <c r="I865" s="7"/>
      <c r="J865" s="7"/>
    </row>
    <row r="866" spans="1:10" x14ac:dyDescent="0.15">
      <c r="A866" s="7"/>
      <c r="B866" s="7"/>
      <c r="C866" s="19"/>
      <c r="D866" s="7"/>
      <c r="E866" s="7"/>
      <c r="F866" s="8"/>
      <c r="G866" s="7"/>
      <c r="H866" s="7"/>
      <c r="I866" s="7"/>
      <c r="J866" s="7"/>
    </row>
    <row r="867" spans="1:10" x14ac:dyDescent="0.15">
      <c r="A867" s="7"/>
      <c r="B867" s="7"/>
      <c r="C867" s="19"/>
      <c r="D867" s="7"/>
      <c r="E867" s="7"/>
      <c r="F867" s="8"/>
      <c r="G867" s="7"/>
      <c r="H867" s="7"/>
      <c r="I867" s="7"/>
      <c r="J867" s="7"/>
    </row>
    <row r="868" spans="1:10" x14ac:dyDescent="0.15">
      <c r="A868" s="7"/>
      <c r="B868" s="7"/>
      <c r="C868" s="19"/>
      <c r="D868" s="7"/>
      <c r="E868" s="7"/>
      <c r="F868" s="8"/>
      <c r="G868" s="7"/>
      <c r="H868" s="7"/>
      <c r="I868" s="7"/>
      <c r="J868" s="7"/>
    </row>
    <row r="869" spans="1:10" x14ac:dyDescent="0.15">
      <c r="A869" s="7"/>
      <c r="B869" s="7"/>
      <c r="C869" s="19"/>
      <c r="D869" s="7"/>
      <c r="E869" s="7"/>
      <c r="F869" s="8"/>
      <c r="G869" s="7"/>
      <c r="H869" s="7"/>
      <c r="I869" s="7"/>
      <c r="J869" s="7"/>
    </row>
    <row r="870" spans="1:10" x14ac:dyDescent="0.15">
      <c r="A870" s="7"/>
      <c r="B870" s="7"/>
      <c r="C870" s="19"/>
      <c r="D870" s="7"/>
      <c r="E870" s="7"/>
      <c r="F870" s="8"/>
      <c r="G870" s="7"/>
      <c r="H870" s="7"/>
      <c r="I870" s="7"/>
      <c r="J870" s="7"/>
    </row>
    <row r="871" spans="1:10" x14ac:dyDescent="0.15">
      <c r="A871" s="7"/>
      <c r="B871" s="7"/>
      <c r="C871" s="19"/>
      <c r="D871" s="7"/>
      <c r="E871" s="7"/>
      <c r="F871" s="8"/>
      <c r="G871" s="7"/>
      <c r="H871" s="7"/>
      <c r="I871" s="7"/>
      <c r="J871" s="7"/>
    </row>
    <row r="872" spans="1:10" x14ac:dyDescent="0.15">
      <c r="A872" s="7"/>
      <c r="B872" s="7"/>
      <c r="C872" s="19"/>
      <c r="D872" s="7"/>
      <c r="E872" s="7"/>
      <c r="F872" s="8"/>
      <c r="G872" s="7"/>
      <c r="H872" s="7"/>
      <c r="I872" s="7"/>
      <c r="J872" s="7"/>
    </row>
    <row r="873" spans="1:10" x14ac:dyDescent="0.15">
      <c r="A873" s="7"/>
      <c r="B873" s="7"/>
      <c r="C873" s="19"/>
      <c r="D873" s="7"/>
      <c r="E873" s="7"/>
      <c r="F873" s="8"/>
      <c r="G873" s="7"/>
      <c r="H873" s="7"/>
      <c r="I873" s="7"/>
      <c r="J873" s="7"/>
    </row>
    <row r="874" spans="1:10" x14ac:dyDescent="0.15">
      <c r="A874" s="7"/>
      <c r="B874" s="7"/>
      <c r="C874" s="19"/>
      <c r="D874" s="7"/>
      <c r="E874" s="7"/>
      <c r="F874" s="8"/>
      <c r="G874" s="7"/>
      <c r="H874" s="7"/>
      <c r="I874" s="7"/>
      <c r="J874" s="7"/>
    </row>
    <row r="875" spans="1:10" x14ac:dyDescent="0.15">
      <c r="A875" s="7"/>
      <c r="B875" s="7"/>
      <c r="C875" s="19"/>
      <c r="D875" s="7"/>
      <c r="E875" s="7"/>
      <c r="F875" s="8"/>
      <c r="G875" s="7"/>
      <c r="H875" s="7"/>
      <c r="I875" s="7"/>
      <c r="J875" s="7"/>
    </row>
    <row r="876" spans="1:10" x14ac:dyDescent="0.15">
      <c r="A876" s="7"/>
      <c r="B876" s="7"/>
      <c r="C876" s="19"/>
      <c r="D876" s="7"/>
      <c r="E876" s="7"/>
      <c r="F876" s="8"/>
      <c r="G876" s="7"/>
      <c r="H876" s="7"/>
      <c r="I876" s="7"/>
      <c r="J876" s="7"/>
    </row>
    <row r="877" spans="1:10" x14ac:dyDescent="0.15">
      <c r="A877" s="7"/>
      <c r="B877" s="7"/>
      <c r="C877" s="19"/>
      <c r="D877" s="7"/>
      <c r="E877" s="7"/>
      <c r="F877" s="8"/>
      <c r="G877" s="7"/>
      <c r="H877" s="7"/>
      <c r="I877" s="7"/>
      <c r="J877" s="7"/>
    </row>
    <row r="878" spans="1:10" x14ac:dyDescent="0.15">
      <c r="A878" s="7"/>
      <c r="B878" s="7"/>
      <c r="C878" s="19"/>
      <c r="D878" s="7"/>
      <c r="E878" s="7"/>
      <c r="F878" s="8"/>
      <c r="G878" s="7"/>
      <c r="H878" s="7"/>
      <c r="I878" s="7"/>
      <c r="J878" s="7"/>
    </row>
    <row r="879" spans="1:10" x14ac:dyDescent="0.15">
      <c r="A879" s="7"/>
      <c r="B879" s="7"/>
      <c r="C879" s="19"/>
      <c r="D879" s="7"/>
      <c r="E879" s="7"/>
      <c r="F879" s="8"/>
      <c r="G879" s="7"/>
      <c r="H879" s="7"/>
      <c r="I879" s="7"/>
      <c r="J879" s="7"/>
    </row>
    <row r="880" spans="1:10" x14ac:dyDescent="0.15">
      <c r="A880" s="7"/>
      <c r="B880" s="7"/>
      <c r="C880" s="19"/>
      <c r="D880" s="7"/>
      <c r="E880" s="7"/>
      <c r="F880" s="8"/>
      <c r="G880" s="7"/>
      <c r="H880" s="7"/>
      <c r="I880" s="7"/>
      <c r="J880" s="7"/>
    </row>
    <row r="881" spans="1:10" x14ac:dyDescent="0.15">
      <c r="A881" s="7"/>
      <c r="B881" s="7"/>
      <c r="C881" s="19"/>
      <c r="D881" s="7"/>
      <c r="E881" s="7"/>
      <c r="F881" s="8"/>
      <c r="G881" s="7"/>
      <c r="H881" s="7"/>
      <c r="I881" s="7"/>
      <c r="J881" s="7"/>
    </row>
    <row r="882" spans="1:10" x14ac:dyDescent="0.15">
      <c r="A882" s="7"/>
      <c r="B882" s="7"/>
      <c r="C882" s="19"/>
      <c r="D882" s="7"/>
      <c r="E882" s="7"/>
      <c r="F882" s="8"/>
      <c r="G882" s="7"/>
      <c r="H882" s="7"/>
      <c r="I882" s="7"/>
      <c r="J882" s="7"/>
    </row>
    <row r="883" spans="1:10" x14ac:dyDescent="0.15">
      <c r="A883" s="7"/>
      <c r="B883" s="7"/>
      <c r="C883" s="19"/>
      <c r="D883" s="7"/>
      <c r="E883" s="7"/>
      <c r="F883" s="8"/>
      <c r="G883" s="7"/>
      <c r="H883" s="7"/>
      <c r="I883" s="7"/>
      <c r="J883" s="7"/>
    </row>
    <row r="884" spans="1:10" x14ac:dyDescent="0.15">
      <c r="A884" s="7"/>
      <c r="B884" s="7"/>
      <c r="C884" s="19"/>
      <c r="D884" s="7"/>
      <c r="E884" s="7"/>
      <c r="F884" s="8"/>
      <c r="G884" s="7"/>
      <c r="H884" s="7"/>
      <c r="I884" s="7"/>
      <c r="J884" s="7"/>
    </row>
    <row r="885" spans="1:10" x14ac:dyDescent="0.15">
      <c r="A885" s="7"/>
      <c r="B885" s="7"/>
      <c r="C885" s="19"/>
      <c r="D885" s="7"/>
      <c r="E885" s="7"/>
      <c r="F885" s="8"/>
      <c r="G885" s="7"/>
      <c r="H885" s="7"/>
      <c r="I885" s="7"/>
      <c r="J885" s="7"/>
    </row>
    <row r="886" spans="1:10" x14ac:dyDescent="0.15">
      <c r="A886" s="7"/>
      <c r="B886" s="7"/>
      <c r="C886" s="19"/>
      <c r="D886" s="7"/>
      <c r="E886" s="7"/>
      <c r="F886" s="8"/>
      <c r="G886" s="7"/>
      <c r="H886" s="7"/>
      <c r="I886" s="7"/>
      <c r="J886" s="7"/>
    </row>
    <row r="887" spans="1:10" x14ac:dyDescent="0.15">
      <c r="A887" s="7"/>
      <c r="B887" s="7"/>
      <c r="C887" s="19"/>
      <c r="D887" s="7"/>
      <c r="E887" s="7"/>
      <c r="F887" s="8"/>
      <c r="G887" s="7"/>
      <c r="H887" s="7"/>
      <c r="I887" s="7"/>
      <c r="J887" s="7"/>
    </row>
    <row r="888" spans="1:10" x14ac:dyDescent="0.15">
      <c r="A888" s="7"/>
      <c r="B888" s="7"/>
      <c r="C888" s="19"/>
      <c r="D888" s="7"/>
      <c r="E888" s="7"/>
      <c r="F888" s="8"/>
      <c r="G888" s="7"/>
      <c r="H888" s="7"/>
      <c r="I888" s="7"/>
      <c r="J888" s="7"/>
    </row>
    <row r="889" spans="1:10" x14ac:dyDescent="0.15">
      <c r="A889" s="7"/>
      <c r="B889" s="7"/>
      <c r="C889" s="19"/>
      <c r="D889" s="7"/>
      <c r="E889" s="7"/>
      <c r="F889" s="8"/>
      <c r="G889" s="7"/>
      <c r="H889" s="7"/>
      <c r="I889" s="7"/>
      <c r="J889" s="7"/>
    </row>
    <row r="890" spans="1:10" x14ac:dyDescent="0.15">
      <c r="A890" s="7"/>
      <c r="B890" s="7"/>
      <c r="C890" s="19"/>
      <c r="D890" s="7"/>
      <c r="E890" s="7"/>
      <c r="F890" s="8"/>
      <c r="G890" s="7"/>
      <c r="H890" s="7"/>
      <c r="I890" s="7"/>
      <c r="J890" s="7"/>
    </row>
    <row r="891" spans="1:10" x14ac:dyDescent="0.15">
      <c r="A891" s="7"/>
      <c r="B891" s="7"/>
      <c r="C891" s="19"/>
      <c r="D891" s="7"/>
      <c r="E891" s="7"/>
      <c r="F891" s="8"/>
      <c r="G891" s="7"/>
      <c r="H891" s="7"/>
      <c r="I891" s="7"/>
      <c r="J891" s="7"/>
    </row>
    <row r="892" spans="1:10" x14ac:dyDescent="0.15">
      <c r="A892" s="7"/>
      <c r="B892" s="7"/>
      <c r="C892" s="19"/>
      <c r="D892" s="7"/>
      <c r="E892" s="7"/>
      <c r="F892" s="8"/>
      <c r="G892" s="7"/>
      <c r="H892" s="7"/>
      <c r="I892" s="7"/>
      <c r="J892" s="7"/>
    </row>
    <row r="893" spans="1:10" x14ac:dyDescent="0.15">
      <c r="A893" s="7"/>
      <c r="B893" s="7"/>
      <c r="C893" s="19"/>
      <c r="D893" s="7"/>
      <c r="E893" s="7"/>
      <c r="F893" s="8"/>
      <c r="G893" s="7"/>
      <c r="H893" s="7"/>
      <c r="I893" s="7"/>
      <c r="J893" s="7"/>
    </row>
    <row r="894" spans="1:10" x14ac:dyDescent="0.15">
      <c r="A894" s="7"/>
      <c r="B894" s="7"/>
      <c r="C894" s="19"/>
      <c r="D894" s="7"/>
      <c r="E894" s="7"/>
      <c r="F894" s="8"/>
      <c r="G894" s="7"/>
      <c r="H894" s="7"/>
      <c r="I894" s="7"/>
      <c r="J894" s="7"/>
    </row>
    <row r="895" spans="1:10" x14ac:dyDescent="0.15">
      <c r="A895" s="7"/>
      <c r="B895" s="7"/>
      <c r="C895" s="19"/>
      <c r="D895" s="7"/>
      <c r="E895" s="7"/>
      <c r="F895" s="8"/>
      <c r="G895" s="7"/>
      <c r="H895" s="7"/>
      <c r="I895" s="7"/>
      <c r="J895" s="7"/>
    </row>
    <row r="896" spans="1:10" x14ac:dyDescent="0.15">
      <c r="A896" s="7"/>
      <c r="B896" s="7"/>
      <c r="C896" s="19"/>
      <c r="D896" s="7"/>
      <c r="E896" s="7"/>
      <c r="F896" s="8"/>
      <c r="G896" s="7"/>
      <c r="H896" s="7"/>
      <c r="I896" s="7"/>
      <c r="J896" s="7"/>
    </row>
    <row r="897" spans="1:10" x14ac:dyDescent="0.15">
      <c r="A897" s="7"/>
      <c r="B897" s="7"/>
      <c r="C897" s="19"/>
      <c r="D897" s="7"/>
      <c r="E897" s="7"/>
      <c r="F897" s="8"/>
      <c r="G897" s="7"/>
      <c r="H897" s="7"/>
      <c r="I897" s="7"/>
      <c r="J897" s="7"/>
    </row>
    <row r="898" spans="1:10" x14ac:dyDescent="0.15">
      <c r="A898" s="7"/>
      <c r="B898" s="7"/>
      <c r="C898" s="19"/>
      <c r="D898" s="7"/>
      <c r="E898" s="7"/>
      <c r="F898" s="8"/>
      <c r="G898" s="7"/>
      <c r="H898" s="7"/>
      <c r="I898" s="7"/>
      <c r="J898" s="7"/>
    </row>
    <row r="899" spans="1:10" x14ac:dyDescent="0.15">
      <c r="A899" s="7"/>
      <c r="B899" s="7"/>
      <c r="C899" s="19"/>
      <c r="D899" s="7"/>
      <c r="E899" s="7"/>
      <c r="F899" s="8"/>
      <c r="G899" s="7"/>
      <c r="H899" s="7"/>
      <c r="I899" s="7"/>
      <c r="J899" s="7"/>
    </row>
    <row r="900" spans="1:10" x14ac:dyDescent="0.15">
      <c r="A900" s="7"/>
      <c r="B900" s="7"/>
      <c r="C900" s="19"/>
      <c r="D900" s="7"/>
      <c r="E900" s="7"/>
      <c r="F900" s="8"/>
      <c r="G900" s="7"/>
      <c r="H900" s="7"/>
      <c r="I900" s="7"/>
      <c r="J900" s="7"/>
    </row>
    <row r="901" spans="1:10" x14ac:dyDescent="0.15">
      <c r="A901" s="7"/>
      <c r="B901" s="7"/>
      <c r="C901" s="19"/>
      <c r="D901" s="7"/>
      <c r="E901" s="7"/>
      <c r="F901" s="8"/>
      <c r="G901" s="7"/>
      <c r="H901" s="7"/>
      <c r="I901" s="7"/>
      <c r="J901" s="7"/>
    </row>
    <row r="902" spans="1:10" x14ac:dyDescent="0.15">
      <c r="A902" s="7"/>
      <c r="B902" s="7"/>
      <c r="C902" s="19"/>
      <c r="D902" s="7"/>
      <c r="E902" s="7"/>
      <c r="F902" s="8"/>
      <c r="G902" s="7"/>
      <c r="H902" s="7"/>
      <c r="I902" s="7"/>
      <c r="J902" s="7"/>
    </row>
    <row r="903" spans="1:10" x14ac:dyDescent="0.15">
      <c r="A903" s="7"/>
      <c r="B903" s="7"/>
      <c r="C903" s="19"/>
      <c r="D903" s="7"/>
      <c r="E903" s="7"/>
      <c r="F903" s="8"/>
      <c r="G903" s="7"/>
      <c r="H903" s="7"/>
      <c r="I903" s="7"/>
      <c r="J903" s="7"/>
    </row>
    <row r="904" spans="1:10" x14ac:dyDescent="0.15">
      <c r="A904" s="7"/>
      <c r="B904" s="7"/>
      <c r="C904" s="19"/>
      <c r="D904" s="7"/>
      <c r="E904" s="7"/>
      <c r="F904" s="8"/>
      <c r="G904" s="7"/>
      <c r="H904" s="7"/>
      <c r="I904" s="7"/>
      <c r="J904" s="7"/>
    </row>
    <row r="905" spans="1:10" x14ac:dyDescent="0.15">
      <c r="A905" s="7"/>
      <c r="B905" s="7"/>
      <c r="C905" s="19"/>
      <c r="D905" s="7"/>
      <c r="E905" s="7"/>
      <c r="F905" s="8"/>
      <c r="G905" s="7"/>
      <c r="H905" s="7"/>
      <c r="I905" s="7"/>
      <c r="J905" s="7"/>
    </row>
    <row r="906" spans="1:10" x14ac:dyDescent="0.15">
      <c r="A906" s="7"/>
      <c r="B906" s="7"/>
      <c r="C906" s="19"/>
      <c r="D906" s="7"/>
      <c r="E906" s="7"/>
      <c r="F906" s="8"/>
      <c r="G906" s="7"/>
      <c r="H906" s="7"/>
      <c r="I906" s="7"/>
      <c r="J906" s="7"/>
    </row>
    <row r="907" spans="1:10" x14ac:dyDescent="0.15">
      <c r="A907" s="7"/>
      <c r="B907" s="7"/>
      <c r="C907" s="18"/>
      <c r="D907" s="7"/>
      <c r="E907" s="7"/>
      <c r="F907" s="8"/>
      <c r="G907" s="7"/>
      <c r="H907" s="7"/>
      <c r="I907" s="7"/>
      <c r="J907" s="7"/>
    </row>
    <row r="908" spans="1:10" x14ac:dyDescent="0.15">
      <c r="A908" s="7"/>
      <c r="B908" s="7"/>
      <c r="C908" s="18"/>
      <c r="D908" s="7"/>
      <c r="E908" s="7"/>
      <c r="F908" s="8"/>
      <c r="G908" s="7"/>
      <c r="H908" s="7"/>
      <c r="I908" s="7"/>
      <c r="J908" s="7"/>
    </row>
    <row r="909" spans="1:10" x14ac:dyDescent="0.15">
      <c r="A909" s="7"/>
      <c r="B909" s="7"/>
      <c r="C909" s="18"/>
      <c r="D909" s="7"/>
      <c r="E909" s="7"/>
      <c r="F909" s="8"/>
      <c r="G909" s="7"/>
      <c r="H909" s="7"/>
      <c r="I909" s="7"/>
      <c r="J909" s="7"/>
    </row>
    <row r="910" spans="1:10" x14ac:dyDescent="0.15">
      <c r="A910" s="7"/>
      <c r="B910" s="7"/>
      <c r="C910" s="18"/>
      <c r="D910" s="7"/>
      <c r="E910" s="7"/>
      <c r="F910" s="8"/>
      <c r="G910" s="7"/>
      <c r="H910" s="7"/>
      <c r="I910" s="7"/>
      <c r="J910" s="7"/>
    </row>
    <row r="911" spans="1:10" x14ac:dyDescent="0.15">
      <c r="A911" s="7"/>
      <c r="B911" s="7"/>
      <c r="C911" s="18"/>
      <c r="D911" s="7"/>
      <c r="E911" s="7"/>
      <c r="F911" s="8"/>
      <c r="G911" s="7"/>
      <c r="H911" s="7"/>
      <c r="I911" s="7"/>
      <c r="J911" s="7"/>
    </row>
    <row r="912" spans="1:10" x14ac:dyDescent="0.15">
      <c r="A912" s="7"/>
      <c r="B912" s="7"/>
      <c r="C912" s="18"/>
      <c r="D912" s="7"/>
      <c r="E912" s="7"/>
      <c r="F912" s="8"/>
      <c r="G912" s="7"/>
      <c r="H912" s="7"/>
      <c r="I912" s="7"/>
      <c r="J912" s="7"/>
    </row>
    <row r="913" spans="1:10" x14ac:dyDescent="0.15">
      <c r="A913" s="7"/>
      <c r="B913" s="7"/>
      <c r="C913" s="18"/>
      <c r="D913" s="7"/>
      <c r="E913" s="7"/>
      <c r="F913" s="8"/>
      <c r="G913" s="7"/>
      <c r="H913" s="7"/>
      <c r="I913" s="7"/>
      <c r="J913" s="7"/>
    </row>
    <row r="914" spans="1:10" x14ac:dyDescent="0.15">
      <c r="A914" s="7"/>
      <c r="B914" s="7"/>
      <c r="C914" s="18"/>
      <c r="D914" s="7"/>
      <c r="E914" s="7"/>
      <c r="F914" s="8"/>
      <c r="G914" s="7"/>
      <c r="H914" s="7"/>
      <c r="I914" s="7"/>
      <c r="J914" s="7"/>
    </row>
    <row r="915" spans="1:10" x14ac:dyDescent="0.15">
      <c r="A915" s="7"/>
      <c r="B915" s="7"/>
      <c r="C915" s="18"/>
      <c r="D915" s="7"/>
      <c r="E915" s="7"/>
      <c r="F915" s="8"/>
      <c r="G915" s="7"/>
      <c r="H915" s="7"/>
      <c r="I915" s="7"/>
      <c r="J915" s="7"/>
    </row>
    <row r="916" spans="1:10" x14ac:dyDescent="0.15">
      <c r="A916" s="7"/>
      <c r="B916" s="7"/>
      <c r="C916" s="18"/>
      <c r="D916" s="7"/>
      <c r="E916" s="7"/>
      <c r="F916" s="8"/>
      <c r="G916" s="7"/>
      <c r="H916" s="7"/>
      <c r="I916" s="7"/>
      <c r="J916" s="7"/>
    </row>
    <row r="917" spans="1:10" x14ac:dyDescent="0.15">
      <c r="A917" s="7"/>
      <c r="B917" s="7"/>
      <c r="C917" s="18"/>
      <c r="D917" s="7"/>
      <c r="E917" s="7"/>
      <c r="F917" s="8"/>
      <c r="G917" s="7"/>
      <c r="H917" s="7"/>
      <c r="I917" s="7"/>
      <c r="J917" s="7"/>
    </row>
    <row r="918" spans="1:10" x14ac:dyDescent="0.15">
      <c r="A918" s="7"/>
      <c r="B918" s="7"/>
      <c r="C918" s="18"/>
      <c r="D918" s="7"/>
      <c r="E918" s="7"/>
      <c r="F918" s="8"/>
      <c r="G918" s="7"/>
      <c r="H918" s="7"/>
      <c r="I918" s="7"/>
      <c r="J918" s="7"/>
    </row>
    <row r="919" spans="1:10" x14ac:dyDescent="0.15">
      <c r="A919" s="7"/>
      <c r="B919" s="7"/>
      <c r="C919" s="18"/>
      <c r="D919" s="7"/>
      <c r="E919" s="7"/>
      <c r="F919" s="8"/>
      <c r="G919" s="7"/>
      <c r="H919" s="7"/>
      <c r="I919" s="7"/>
      <c r="J919" s="7"/>
    </row>
    <row r="920" spans="1:10" x14ac:dyDescent="0.15">
      <c r="A920" s="7"/>
      <c r="B920" s="7"/>
      <c r="C920" s="18"/>
      <c r="D920" s="7"/>
      <c r="E920" s="7"/>
      <c r="F920" s="8"/>
      <c r="G920" s="7"/>
      <c r="H920" s="7"/>
      <c r="I920" s="7"/>
      <c r="J920" s="7"/>
    </row>
    <row r="921" spans="1:10" x14ac:dyDescent="0.15">
      <c r="A921" s="7"/>
      <c r="B921" s="7"/>
      <c r="C921" s="18"/>
      <c r="D921" s="7"/>
      <c r="E921" s="7"/>
      <c r="F921" s="8"/>
      <c r="G921" s="7"/>
      <c r="H921" s="7"/>
      <c r="I921" s="7"/>
      <c r="J921" s="7"/>
    </row>
    <row r="922" spans="1:10" x14ac:dyDescent="0.15">
      <c r="A922" s="7"/>
      <c r="B922" s="7"/>
      <c r="C922" s="18"/>
      <c r="D922" s="7"/>
      <c r="E922" s="7"/>
      <c r="F922" s="8"/>
      <c r="G922" s="7"/>
      <c r="H922" s="7"/>
      <c r="I922" s="7"/>
      <c r="J922" s="7"/>
    </row>
    <row r="923" spans="1:10" x14ac:dyDescent="0.15">
      <c r="A923" s="7"/>
      <c r="B923" s="7"/>
      <c r="C923" s="18"/>
      <c r="D923" s="7"/>
      <c r="E923" s="7"/>
      <c r="F923" s="8"/>
      <c r="G923" s="7"/>
      <c r="H923" s="7"/>
      <c r="I923" s="7"/>
      <c r="J923" s="7"/>
    </row>
    <row r="924" spans="1:10" x14ac:dyDescent="0.15">
      <c r="A924" s="7"/>
      <c r="B924" s="7"/>
      <c r="C924" s="18"/>
      <c r="D924" s="7"/>
      <c r="E924" s="7"/>
      <c r="F924" s="8"/>
      <c r="G924" s="7"/>
      <c r="H924" s="7"/>
      <c r="I924" s="7"/>
      <c r="J924" s="7"/>
    </row>
    <row r="925" spans="1:10" x14ac:dyDescent="0.15">
      <c r="A925" s="7"/>
      <c r="B925" s="7"/>
      <c r="C925" s="18"/>
      <c r="D925" s="7"/>
      <c r="E925" s="7"/>
      <c r="F925" s="8"/>
      <c r="G925" s="7"/>
      <c r="H925" s="7"/>
      <c r="I925" s="7"/>
      <c r="J925" s="7"/>
    </row>
    <row r="926" spans="1:10" x14ac:dyDescent="0.15">
      <c r="A926" s="7"/>
      <c r="B926" s="7"/>
      <c r="C926" s="18"/>
      <c r="D926" s="7"/>
      <c r="E926" s="7"/>
      <c r="F926" s="8"/>
      <c r="G926" s="7"/>
      <c r="H926" s="7"/>
      <c r="I926" s="7"/>
      <c r="J926" s="7"/>
    </row>
    <row r="927" spans="1:10" x14ac:dyDescent="0.15">
      <c r="A927" s="7"/>
      <c r="B927" s="7"/>
      <c r="C927" s="18"/>
      <c r="D927" s="7"/>
      <c r="E927" s="7"/>
      <c r="F927" s="8"/>
      <c r="G927" s="7"/>
      <c r="H927" s="7"/>
      <c r="I927" s="7"/>
      <c r="J927" s="7"/>
    </row>
    <row r="928" spans="1:10" x14ac:dyDescent="0.15">
      <c r="A928" s="7"/>
      <c r="B928" s="7"/>
      <c r="C928" s="18"/>
      <c r="D928" s="7"/>
      <c r="E928" s="7"/>
      <c r="F928" s="8"/>
      <c r="G928" s="7"/>
      <c r="H928" s="7"/>
      <c r="I928" s="7"/>
      <c r="J928" s="7"/>
    </row>
    <row r="929" spans="1:10" x14ac:dyDescent="0.15">
      <c r="A929" s="7"/>
      <c r="B929" s="7"/>
      <c r="C929" s="18"/>
      <c r="D929" s="7"/>
      <c r="E929" s="7"/>
      <c r="F929" s="8"/>
      <c r="G929" s="7"/>
      <c r="H929" s="7"/>
      <c r="I929" s="7"/>
      <c r="J929" s="7"/>
    </row>
    <row r="930" spans="1:10" x14ac:dyDescent="0.15">
      <c r="A930" s="7"/>
      <c r="B930" s="7"/>
      <c r="C930" s="18"/>
      <c r="D930" s="7"/>
      <c r="E930" s="7"/>
      <c r="F930" s="8"/>
      <c r="G930" s="7"/>
      <c r="H930" s="7"/>
      <c r="I930" s="7"/>
      <c r="J930" s="7"/>
    </row>
    <row r="931" spans="1:10" x14ac:dyDescent="0.15">
      <c r="A931" s="7"/>
      <c r="B931" s="7"/>
      <c r="C931" s="18"/>
      <c r="D931" s="7"/>
      <c r="E931" s="7"/>
      <c r="F931" s="8"/>
      <c r="G931" s="7"/>
      <c r="H931" s="7"/>
      <c r="I931" s="7"/>
      <c r="J931" s="7"/>
    </row>
    <row r="932" spans="1:10" x14ac:dyDescent="0.15">
      <c r="A932" s="7"/>
      <c r="B932" s="7"/>
      <c r="C932" s="18"/>
      <c r="D932" s="7"/>
      <c r="E932" s="7"/>
      <c r="F932" s="8"/>
      <c r="G932" s="7"/>
      <c r="H932" s="7"/>
      <c r="I932" s="7"/>
      <c r="J932" s="7"/>
    </row>
    <row r="933" spans="1:10" x14ac:dyDescent="0.15">
      <c r="A933" s="7"/>
      <c r="B933" s="7"/>
      <c r="C933" s="18"/>
      <c r="D933" s="7"/>
      <c r="E933" s="7"/>
      <c r="F933" s="8"/>
      <c r="G933" s="7"/>
      <c r="H933" s="7"/>
      <c r="I933" s="7"/>
      <c r="J933" s="7"/>
    </row>
    <row r="934" spans="1:10" x14ac:dyDescent="0.15">
      <c r="A934" s="7"/>
      <c r="B934" s="7"/>
      <c r="C934" s="18"/>
      <c r="D934" s="7"/>
      <c r="E934" s="7"/>
      <c r="F934" s="8"/>
      <c r="G934" s="7"/>
      <c r="H934" s="7"/>
      <c r="I934" s="7"/>
      <c r="J934" s="7"/>
    </row>
    <row r="935" spans="1:10" x14ac:dyDescent="0.15">
      <c r="A935" s="7"/>
      <c r="B935" s="7"/>
      <c r="C935" s="18"/>
      <c r="D935" s="7"/>
      <c r="E935" s="7"/>
      <c r="F935" s="8"/>
      <c r="G935" s="7"/>
      <c r="H935" s="7"/>
      <c r="I935" s="7"/>
      <c r="J935" s="7"/>
    </row>
    <row r="936" spans="1:10" x14ac:dyDescent="0.15">
      <c r="A936" s="7"/>
      <c r="B936" s="7"/>
      <c r="C936" s="18"/>
      <c r="D936" s="7"/>
      <c r="E936" s="7"/>
      <c r="F936" s="8"/>
      <c r="G936" s="7"/>
      <c r="H936" s="7"/>
      <c r="I936" s="7"/>
      <c r="J936" s="7"/>
    </row>
    <row r="937" spans="1:10" x14ac:dyDescent="0.15">
      <c r="A937" s="7"/>
      <c r="B937" s="7"/>
      <c r="C937" s="18"/>
      <c r="D937" s="7"/>
      <c r="E937" s="7"/>
      <c r="F937" s="8"/>
      <c r="G937" s="7"/>
      <c r="H937" s="7"/>
      <c r="I937" s="7"/>
      <c r="J937" s="7"/>
    </row>
    <row r="938" spans="1:10" x14ac:dyDescent="0.15">
      <c r="A938" s="7"/>
      <c r="B938" s="7"/>
      <c r="C938" s="18"/>
      <c r="D938" s="7"/>
      <c r="E938" s="7"/>
      <c r="F938" s="8"/>
      <c r="G938" s="7"/>
      <c r="H938" s="7"/>
      <c r="I938" s="7"/>
      <c r="J938" s="7"/>
    </row>
    <row r="939" spans="1:10" x14ac:dyDescent="0.15">
      <c r="A939" s="7"/>
      <c r="B939" s="7"/>
      <c r="C939" s="18"/>
      <c r="D939" s="7"/>
      <c r="E939" s="7"/>
      <c r="F939" s="8"/>
      <c r="G939" s="7"/>
      <c r="H939" s="7"/>
      <c r="I939" s="7"/>
      <c r="J939" s="7"/>
    </row>
    <row r="940" spans="1:10" x14ac:dyDescent="0.15">
      <c r="A940" s="7"/>
      <c r="B940" s="7"/>
      <c r="C940" s="18"/>
      <c r="D940" s="7"/>
      <c r="E940" s="7"/>
      <c r="F940" s="8"/>
      <c r="G940" s="7"/>
      <c r="H940" s="7"/>
      <c r="I940" s="7"/>
      <c r="J940" s="7"/>
    </row>
    <row r="941" spans="1:10" x14ac:dyDescent="0.15">
      <c r="A941" s="7"/>
      <c r="B941" s="7"/>
      <c r="C941" s="18"/>
      <c r="D941" s="7"/>
      <c r="E941" s="7"/>
      <c r="F941" s="8"/>
      <c r="G941" s="7"/>
      <c r="H941" s="7"/>
      <c r="I941" s="7"/>
      <c r="J941" s="7"/>
    </row>
    <row r="942" spans="1:10" x14ac:dyDescent="0.15">
      <c r="A942" s="7"/>
      <c r="B942" s="7"/>
      <c r="C942" s="18"/>
      <c r="D942" s="7"/>
      <c r="E942" s="7"/>
      <c r="F942" s="8"/>
      <c r="G942" s="7"/>
      <c r="H942" s="7"/>
      <c r="I942" s="7"/>
      <c r="J942" s="7"/>
    </row>
    <row r="943" spans="1:10" x14ac:dyDescent="0.15">
      <c r="A943" s="7"/>
      <c r="B943" s="7"/>
      <c r="C943" s="18"/>
      <c r="D943" s="7"/>
      <c r="E943" s="7"/>
      <c r="F943" s="8"/>
      <c r="G943" s="7"/>
      <c r="H943" s="7"/>
      <c r="I943" s="7"/>
      <c r="J943" s="7"/>
    </row>
    <row r="944" spans="1:10" x14ac:dyDescent="0.15">
      <c r="A944" s="7"/>
      <c r="B944" s="7"/>
      <c r="C944" s="18"/>
      <c r="D944" s="7"/>
      <c r="E944" s="7"/>
      <c r="F944" s="8"/>
      <c r="G944" s="7"/>
      <c r="H944" s="7"/>
      <c r="I944" s="7"/>
      <c r="J944" s="7"/>
    </row>
    <row r="945" spans="1:10" x14ac:dyDescent="0.15">
      <c r="A945" s="7"/>
      <c r="B945" s="7"/>
      <c r="C945" s="18"/>
      <c r="D945" s="7"/>
      <c r="E945" s="7"/>
      <c r="F945" s="8"/>
      <c r="G945" s="7"/>
      <c r="H945" s="7"/>
      <c r="I945" s="7"/>
      <c r="J945" s="7"/>
    </row>
    <row r="946" spans="1:10" x14ac:dyDescent="0.15">
      <c r="A946" s="7"/>
      <c r="B946" s="7"/>
      <c r="C946" s="18"/>
      <c r="D946" s="7"/>
      <c r="E946" s="7"/>
      <c r="F946" s="8"/>
      <c r="G946" s="7"/>
      <c r="H946" s="7"/>
      <c r="I946" s="7"/>
      <c r="J946" s="7"/>
    </row>
    <row r="947" spans="1:10" x14ac:dyDescent="0.15">
      <c r="A947" s="7"/>
      <c r="B947" s="7"/>
      <c r="C947" s="18"/>
      <c r="D947" s="7"/>
      <c r="E947" s="7"/>
      <c r="F947" s="8"/>
      <c r="G947" s="7"/>
      <c r="H947" s="7"/>
      <c r="I947" s="7"/>
      <c r="J947" s="7"/>
    </row>
    <row r="948" spans="1:10" x14ac:dyDescent="0.15">
      <c r="A948" s="7"/>
      <c r="B948" s="7"/>
      <c r="C948" s="18"/>
      <c r="D948" s="7"/>
      <c r="E948" s="7"/>
      <c r="F948" s="8"/>
      <c r="G948" s="7"/>
      <c r="H948" s="7"/>
      <c r="I948" s="7"/>
      <c r="J948" s="7"/>
    </row>
    <row r="949" spans="1:10" x14ac:dyDescent="0.15">
      <c r="A949" s="7"/>
      <c r="B949" s="7"/>
      <c r="C949" s="18"/>
      <c r="D949" s="7"/>
      <c r="E949" s="7"/>
      <c r="F949" s="8"/>
      <c r="G949" s="7"/>
      <c r="H949" s="7"/>
      <c r="I949" s="7"/>
      <c r="J949" s="7"/>
    </row>
    <row r="950" spans="1:10" x14ac:dyDescent="0.15">
      <c r="A950" s="7"/>
      <c r="B950" s="7"/>
      <c r="C950" s="18"/>
      <c r="D950" s="7"/>
      <c r="E950" s="7"/>
      <c r="F950" s="8"/>
      <c r="G950" s="7"/>
      <c r="H950" s="7"/>
      <c r="I950" s="7"/>
      <c r="J950" s="7"/>
    </row>
    <row r="951" spans="1:10" x14ac:dyDescent="0.15">
      <c r="A951" s="7"/>
      <c r="B951" s="7"/>
      <c r="C951" s="18"/>
      <c r="D951" s="7"/>
      <c r="E951" s="7"/>
      <c r="F951" s="8"/>
      <c r="G951" s="7"/>
      <c r="H951" s="7"/>
      <c r="I951" s="7"/>
      <c r="J951" s="7"/>
    </row>
    <row r="952" spans="1:10" x14ac:dyDescent="0.15">
      <c r="A952" s="7"/>
      <c r="B952" s="7"/>
      <c r="C952" s="18"/>
      <c r="D952" s="7"/>
      <c r="E952" s="7"/>
      <c r="F952" s="8"/>
      <c r="G952" s="7"/>
      <c r="H952" s="7"/>
      <c r="I952" s="7"/>
      <c r="J952" s="7"/>
    </row>
    <row r="953" spans="1:10" x14ac:dyDescent="0.15">
      <c r="A953" s="7"/>
      <c r="B953" s="7"/>
      <c r="C953" s="18"/>
      <c r="D953" s="7"/>
      <c r="E953" s="7"/>
      <c r="F953" s="8"/>
      <c r="G953" s="7"/>
      <c r="H953" s="7"/>
      <c r="I953" s="7"/>
      <c r="J953" s="7"/>
    </row>
    <row r="954" spans="1:10" x14ac:dyDescent="0.15">
      <c r="A954" s="7"/>
      <c r="B954" s="7"/>
      <c r="C954" s="18"/>
      <c r="D954" s="7"/>
      <c r="E954" s="7"/>
      <c r="F954" s="8"/>
      <c r="G954" s="7"/>
      <c r="H954" s="7"/>
      <c r="I954" s="7"/>
      <c r="J954" s="7"/>
    </row>
    <row r="955" spans="1:10" x14ac:dyDescent="0.15">
      <c r="A955" s="7"/>
      <c r="B955" s="7"/>
      <c r="C955" s="18"/>
      <c r="D955" s="7"/>
      <c r="E955" s="7"/>
      <c r="F955" s="8"/>
      <c r="G955" s="7"/>
      <c r="H955" s="7"/>
      <c r="I955" s="7"/>
      <c r="J955" s="7"/>
    </row>
    <row r="956" spans="1:10" x14ac:dyDescent="0.15">
      <c r="A956" s="7"/>
      <c r="B956" s="7"/>
      <c r="C956" s="18"/>
      <c r="D956" s="7"/>
      <c r="E956" s="7"/>
      <c r="F956" s="8"/>
      <c r="G956" s="7"/>
      <c r="H956" s="7"/>
      <c r="I956" s="7"/>
      <c r="J956" s="7"/>
    </row>
    <row r="957" spans="1:10" x14ac:dyDescent="0.15">
      <c r="A957" s="7"/>
      <c r="B957" s="7"/>
      <c r="C957" s="18"/>
      <c r="D957" s="7"/>
      <c r="E957" s="7"/>
      <c r="F957" s="8"/>
      <c r="G957" s="7"/>
      <c r="H957" s="7"/>
      <c r="I957" s="7"/>
      <c r="J957" s="7"/>
    </row>
    <row r="958" spans="1:10" x14ac:dyDescent="0.15">
      <c r="A958" s="7"/>
      <c r="B958" s="7"/>
      <c r="C958" s="18"/>
      <c r="D958" s="7"/>
      <c r="E958" s="7"/>
      <c r="F958" s="8"/>
      <c r="G958" s="7"/>
      <c r="H958" s="7"/>
      <c r="I958" s="7"/>
      <c r="J958" s="7"/>
    </row>
    <row r="959" spans="1:10" x14ac:dyDescent="0.15">
      <c r="A959" s="7"/>
      <c r="B959" s="7"/>
      <c r="C959" s="18"/>
      <c r="D959" s="7"/>
      <c r="E959" s="7"/>
      <c r="F959" s="8"/>
      <c r="G959" s="7"/>
      <c r="H959" s="7"/>
      <c r="I959" s="7"/>
      <c r="J959" s="7"/>
    </row>
    <row r="960" spans="1:10" x14ac:dyDescent="0.15">
      <c r="A960" s="7"/>
      <c r="B960" s="7"/>
      <c r="C960" s="18"/>
      <c r="D960" s="7"/>
      <c r="E960" s="7"/>
      <c r="F960" s="8"/>
      <c r="G960" s="7"/>
      <c r="H960" s="7"/>
      <c r="I960" s="7"/>
      <c r="J960" s="7"/>
    </row>
    <row r="961" spans="1:10" x14ac:dyDescent="0.15">
      <c r="A961" s="7"/>
      <c r="B961" s="7"/>
      <c r="C961" s="18"/>
      <c r="D961" s="7"/>
      <c r="E961" s="7"/>
      <c r="F961" s="8"/>
      <c r="G961" s="7"/>
      <c r="H961" s="7"/>
      <c r="I961" s="7"/>
      <c r="J961" s="7"/>
    </row>
    <row r="962" spans="1:10" x14ac:dyDescent="0.15">
      <c r="A962" s="7"/>
      <c r="B962" s="7"/>
      <c r="C962" s="18"/>
      <c r="D962" s="7"/>
      <c r="E962" s="7"/>
      <c r="F962" s="8"/>
      <c r="G962" s="7"/>
      <c r="H962" s="7"/>
      <c r="I962" s="7"/>
      <c r="J962" s="7"/>
    </row>
    <row r="963" spans="1:10" x14ac:dyDescent="0.15">
      <c r="A963" s="7"/>
      <c r="B963" s="7"/>
      <c r="C963" s="18"/>
      <c r="D963" s="7"/>
      <c r="E963" s="7"/>
      <c r="F963" s="8"/>
      <c r="G963" s="7"/>
      <c r="H963" s="7"/>
      <c r="I963" s="7"/>
      <c r="J963" s="7"/>
    </row>
    <row r="964" spans="1:10" x14ac:dyDescent="0.15">
      <c r="A964" s="7"/>
      <c r="B964" s="7"/>
      <c r="C964" s="18"/>
      <c r="D964" s="7"/>
      <c r="E964" s="7"/>
      <c r="F964" s="8"/>
      <c r="G964" s="7"/>
      <c r="H964" s="7"/>
      <c r="I964" s="7"/>
      <c r="J964" s="7"/>
    </row>
    <row r="965" spans="1:10" x14ac:dyDescent="0.15">
      <c r="A965" s="7"/>
      <c r="B965" s="7"/>
      <c r="C965" s="18"/>
      <c r="D965" s="7"/>
      <c r="E965" s="7"/>
      <c r="F965" s="8"/>
      <c r="G965" s="7"/>
      <c r="H965" s="7"/>
      <c r="I965" s="7"/>
      <c r="J965" s="7"/>
    </row>
    <row r="966" spans="1:10" x14ac:dyDescent="0.15">
      <c r="A966" s="7"/>
      <c r="B966" s="7"/>
      <c r="C966" s="18"/>
      <c r="D966" s="7"/>
      <c r="E966" s="7"/>
      <c r="F966" s="8"/>
      <c r="G966" s="7"/>
      <c r="H966" s="7"/>
      <c r="I966" s="7"/>
      <c r="J966" s="7"/>
    </row>
    <row r="967" spans="1:10" x14ac:dyDescent="0.15">
      <c r="A967" s="7"/>
      <c r="B967" s="7"/>
      <c r="C967" s="18"/>
      <c r="D967" s="7"/>
      <c r="E967" s="7"/>
      <c r="F967" s="8"/>
      <c r="G967" s="7"/>
      <c r="H967" s="7"/>
      <c r="I967" s="7"/>
      <c r="J967" s="7"/>
    </row>
    <row r="968" spans="1:10" x14ac:dyDescent="0.15">
      <c r="A968" s="7"/>
      <c r="B968" s="7"/>
      <c r="C968" s="18"/>
      <c r="D968" s="7"/>
      <c r="E968" s="7"/>
      <c r="F968" s="8"/>
      <c r="G968" s="7"/>
      <c r="H968" s="7"/>
      <c r="I968" s="7"/>
      <c r="J968" s="7"/>
    </row>
    <row r="969" spans="1:10" x14ac:dyDescent="0.15">
      <c r="A969" s="7"/>
      <c r="B969" s="7"/>
      <c r="C969" s="18"/>
      <c r="D969" s="7"/>
      <c r="E969" s="7"/>
      <c r="F969" s="8"/>
      <c r="G969" s="7"/>
      <c r="H969" s="7"/>
      <c r="I969" s="7"/>
      <c r="J969" s="7"/>
    </row>
    <row r="970" spans="1:10" x14ac:dyDescent="0.15">
      <c r="A970" s="7"/>
      <c r="B970" s="7"/>
      <c r="C970" s="18"/>
      <c r="D970" s="7"/>
      <c r="E970" s="7"/>
      <c r="F970" s="8"/>
      <c r="G970" s="7"/>
      <c r="H970" s="7"/>
      <c r="I970" s="7"/>
      <c r="J970" s="7"/>
    </row>
    <row r="971" spans="1:10" x14ac:dyDescent="0.15">
      <c r="A971" s="7"/>
      <c r="B971" s="7"/>
      <c r="C971" s="18"/>
      <c r="D971" s="7"/>
      <c r="E971" s="7"/>
      <c r="F971" s="8"/>
      <c r="G971" s="7"/>
      <c r="H971" s="7"/>
      <c r="I971" s="7"/>
      <c r="J971" s="7"/>
    </row>
    <row r="972" spans="1:10" x14ac:dyDescent="0.15">
      <c r="A972" s="7"/>
      <c r="B972" s="7"/>
      <c r="C972" s="18"/>
      <c r="D972" s="7"/>
      <c r="E972" s="7"/>
      <c r="F972" s="8"/>
      <c r="G972" s="7"/>
      <c r="H972" s="7"/>
      <c r="I972" s="7"/>
      <c r="J972" s="7"/>
    </row>
    <row r="973" spans="1:10" x14ac:dyDescent="0.15">
      <c r="A973" s="7"/>
      <c r="B973" s="7"/>
      <c r="C973" s="18"/>
      <c r="D973" s="7"/>
      <c r="E973" s="7"/>
      <c r="F973" s="8"/>
      <c r="G973" s="7"/>
      <c r="H973" s="7"/>
      <c r="I973" s="7"/>
      <c r="J973" s="7"/>
    </row>
    <row r="974" spans="1:10" x14ac:dyDescent="0.15">
      <c r="A974" s="7"/>
      <c r="B974" s="7"/>
      <c r="C974" s="18"/>
      <c r="D974" s="7"/>
      <c r="E974" s="7"/>
      <c r="F974" s="8"/>
      <c r="G974" s="7"/>
      <c r="H974" s="7"/>
      <c r="I974" s="7"/>
      <c r="J974" s="7"/>
    </row>
    <row r="975" spans="1:10" x14ac:dyDescent="0.15">
      <c r="A975" s="7"/>
      <c r="B975" s="7"/>
      <c r="C975" s="18"/>
      <c r="D975" s="7"/>
      <c r="E975" s="7"/>
      <c r="F975" s="8"/>
      <c r="G975" s="7"/>
      <c r="H975" s="7"/>
      <c r="I975" s="7"/>
      <c r="J975" s="7"/>
    </row>
    <row r="976" spans="1:10" x14ac:dyDescent="0.15">
      <c r="A976" s="7"/>
      <c r="B976" s="7"/>
      <c r="C976" s="18"/>
      <c r="D976" s="7"/>
      <c r="E976" s="7"/>
      <c r="F976" s="8"/>
      <c r="G976" s="7"/>
      <c r="H976" s="7"/>
      <c r="I976" s="7"/>
      <c r="J976" s="7"/>
    </row>
    <row r="977" spans="1:10" x14ac:dyDescent="0.15">
      <c r="A977" s="7"/>
      <c r="B977" s="7"/>
      <c r="C977" s="18"/>
      <c r="D977" s="7"/>
      <c r="E977" s="7"/>
      <c r="F977" s="8"/>
      <c r="G977" s="7"/>
      <c r="H977" s="7"/>
      <c r="I977" s="7"/>
      <c r="J977" s="7"/>
    </row>
    <row r="978" spans="1:10" x14ac:dyDescent="0.15">
      <c r="A978" s="7"/>
      <c r="B978" s="7"/>
      <c r="C978" s="18"/>
      <c r="D978" s="7"/>
      <c r="E978" s="7"/>
      <c r="F978" s="8"/>
      <c r="G978" s="7"/>
      <c r="H978" s="7"/>
      <c r="I978" s="7"/>
      <c r="J978" s="7"/>
    </row>
    <row r="979" spans="1:10" x14ac:dyDescent="0.15">
      <c r="A979" s="7"/>
      <c r="B979" s="7"/>
      <c r="C979" s="18"/>
      <c r="D979" s="7"/>
      <c r="E979" s="7"/>
      <c r="F979" s="8"/>
      <c r="G979" s="7"/>
      <c r="H979" s="7"/>
      <c r="I979" s="7"/>
      <c r="J979" s="7"/>
    </row>
    <row r="980" spans="1:10" x14ac:dyDescent="0.15">
      <c r="A980" s="7"/>
      <c r="B980" s="7"/>
      <c r="C980" s="18"/>
      <c r="D980" s="7"/>
      <c r="E980" s="7"/>
      <c r="F980" s="8"/>
      <c r="G980" s="7"/>
      <c r="H980" s="7"/>
      <c r="I980" s="7"/>
      <c r="J980" s="7"/>
    </row>
    <row r="981" spans="1:10" x14ac:dyDescent="0.15">
      <c r="A981" s="7"/>
      <c r="B981" s="7"/>
      <c r="C981" s="18"/>
      <c r="D981" s="7"/>
      <c r="E981" s="7"/>
      <c r="F981" s="8"/>
      <c r="G981" s="7"/>
      <c r="H981" s="7"/>
      <c r="I981" s="7"/>
      <c r="J981" s="7"/>
    </row>
    <row r="982" spans="1:10" x14ac:dyDescent="0.15">
      <c r="A982" s="7"/>
      <c r="B982" s="7"/>
      <c r="C982" s="18"/>
      <c r="D982" s="7"/>
      <c r="E982" s="7"/>
      <c r="F982" s="8"/>
      <c r="G982" s="7"/>
      <c r="H982" s="7"/>
      <c r="I982" s="7"/>
      <c r="J982" s="7"/>
    </row>
    <row r="983" spans="1:10" x14ac:dyDescent="0.15">
      <c r="A983" s="7"/>
      <c r="B983" s="7"/>
      <c r="C983" s="18"/>
      <c r="D983" s="7"/>
      <c r="E983" s="7"/>
      <c r="F983" s="8"/>
      <c r="G983" s="7"/>
      <c r="H983" s="7"/>
      <c r="I983" s="7"/>
      <c r="J983" s="7"/>
    </row>
    <row r="984" spans="1:10" x14ac:dyDescent="0.15">
      <c r="A984" s="7"/>
      <c r="B984" s="7"/>
      <c r="C984" s="18"/>
      <c r="D984" s="7"/>
      <c r="E984" s="7"/>
      <c r="F984" s="8"/>
      <c r="G984" s="7"/>
      <c r="H984" s="7"/>
      <c r="I984" s="7"/>
      <c r="J984" s="7"/>
    </row>
    <row r="985" spans="1:10" x14ac:dyDescent="0.15">
      <c r="A985" s="7"/>
      <c r="B985" s="7"/>
      <c r="C985" s="18"/>
      <c r="D985" s="7"/>
      <c r="E985" s="7"/>
      <c r="F985" s="8"/>
      <c r="G985" s="7"/>
      <c r="H985" s="7"/>
      <c r="I985" s="7"/>
      <c r="J985" s="7"/>
    </row>
    <row r="986" spans="1:10" x14ac:dyDescent="0.15">
      <c r="A986" s="7"/>
      <c r="B986" s="7"/>
      <c r="C986" s="18"/>
      <c r="D986" s="7"/>
      <c r="E986" s="7"/>
      <c r="F986" s="8"/>
      <c r="G986" s="7"/>
      <c r="H986" s="7"/>
      <c r="I986" s="7"/>
      <c r="J986" s="7"/>
    </row>
    <row r="987" spans="1:10" x14ac:dyDescent="0.15">
      <c r="A987" s="7"/>
      <c r="B987" s="7"/>
      <c r="C987" s="18"/>
      <c r="D987" s="7"/>
      <c r="E987" s="7"/>
      <c r="F987" s="8"/>
      <c r="G987" s="7"/>
      <c r="H987" s="7"/>
      <c r="I987" s="7"/>
      <c r="J987" s="7"/>
    </row>
    <row r="988" spans="1:10" x14ac:dyDescent="0.15">
      <c r="A988" s="7"/>
      <c r="B988" s="7"/>
      <c r="C988" s="18"/>
      <c r="D988" s="7"/>
      <c r="E988" s="7"/>
      <c r="F988" s="8"/>
      <c r="G988" s="7"/>
      <c r="H988" s="7"/>
      <c r="I988" s="7"/>
      <c r="J988" s="7"/>
    </row>
    <row r="989" spans="1:10" x14ac:dyDescent="0.15">
      <c r="A989" s="7"/>
      <c r="B989" s="7"/>
      <c r="C989" s="18"/>
      <c r="D989" s="7"/>
      <c r="E989" s="7"/>
      <c r="F989" s="8"/>
      <c r="G989" s="7"/>
      <c r="H989" s="7"/>
      <c r="I989" s="7"/>
      <c r="J989" s="7"/>
    </row>
    <row r="990" spans="1:10" x14ac:dyDescent="0.15">
      <c r="A990" s="7"/>
      <c r="B990" s="7"/>
      <c r="C990" s="18"/>
      <c r="D990" s="7"/>
      <c r="E990" s="7"/>
      <c r="F990" s="8"/>
      <c r="G990" s="7"/>
      <c r="H990" s="7"/>
      <c r="I990" s="7"/>
      <c r="J990" s="7"/>
    </row>
    <row r="991" spans="1:10" x14ac:dyDescent="0.15">
      <c r="A991" s="7"/>
      <c r="B991" s="7"/>
      <c r="C991" s="18"/>
      <c r="D991" s="7"/>
      <c r="E991" s="7"/>
      <c r="F991" s="8"/>
      <c r="G991" s="7"/>
      <c r="H991" s="7"/>
      <c r="I991" s="7"/>
      <c r="J991" s="7"/>
    </row>
    <row r="992" spans="1:10" x14ac:dyDescent="0.15">
      <c r="A992" s="7"/>
      <c r="B992" s="7"/>
      <c r="C992" s="18"/>
      <c r="D992" s="7"/>
      <c r="E992" s="7"/>
      <c r="F992" s="8"/>
      <c r="G992" s="7"/>
      <c r="H992" s="7"/>
      <c r="I992" s="7"/>
      <c r="J992" s="7"/>
    </row>
    <row r="993" spans="1:10" x14ac:dyDescent="0.15">
      <c r="A993" s="7"/>
      <c r="B993" s="7"/>
      <c r="C993" s="18"/>
      <c r="D993" s="7"/>
      <c r="E993" s="7"/>
      <c r="F993" s="8"/>
      <c r="G993" s="7"/>
      <c r="H993" s="7"/>
      <c r="I993" s="7"/>
      <c r="J993" s="7"/>
    </row>
    <row r="994" spans="1:10" x14ac:dyDescent="0.15">
      <c r="A994" s="7"/>
      <c r="B994" s="7"/>
      <c r="C994" s="18"/>
      <c r="D994" s="7"/>
      <c r="E994" s="7"/>
      <c r="F994" s="8"/>
      <c r="G994" s="7"/>
      <c r="H994" s="7"/>
      <c r="I994" s="7"/>
      <c r="J994" s="7"/>
    </row>
    <row r="995" spans="1:10" x14ac:dyDescent="0.15">
      <c r="A995" s="7"/>
      <c r="B995" s="7"/>
      <c r="C995" s="18"/>
      <c r="D995" s="7"/>
      <c r="E995" s="7"/>
      <c r="F995" s="8"/>
      <c r="G995" s="7"/>
      <c r="H995" s="7"/>
      <c r="I995" s="7"/>
      <c r="J995" s="7"/>
    </row>
    <row r="996" spans="1:10" x14ac:dyDescent="0.15">
      <c r="A996" s="7"/>
      <c r="B996" s="7"/>
      <c r="C996" s="18"/>
      <c r="D996" s="7"/>
      <c r="E996" s="7"/>
      <c r="F996" s="8"/>
      <c r="G996" s="7"/>
      <c r="H996" s="7"/>
      <c r="I996" s="7"/>
      <c r="J996" s="7"/>
    </row>
    <row r="997" spans="1:10" x14ac:dyDescent="0.15">
      <c r="A997" s="7"/>
      <c r="B997" s="7"/>
      <c r="C997" s="18"/>
      <c r="D997" s="7"/>
      <c r="E997" s="7"/>
      <c r="F997" s="8"/>
      <c r="G997" s="7"/>
      <c r="H997" s="7"/>
      <c r="I997" s="7"/>
      <c r="J997" s="7"/>
    </row>
    <row r="998" spans="1:10" x14ac:dyDescent="0.15">
      <c r="A998" s="7"/>
      <c r="B998" s="7"/>
      <c r="C998" s="18"/>
      <c r="D998" s="7"/>
      <c r="E998" s="7"/>
      <c r="F998" s="8"/>
      <c r="G998" s="7"/>
      <c r="H998" s="7"/>
      <c r="I998" s="7"/>
      <c r="J998" s="7"/>
    </row>
    <row r="999" spans="1:10" x14ac:dyDescent="0.15">
      <c r="A999" s="7"/>
      <c r="B999" s="7"/>
      <c r="C999" s="18"/>
      <c r="D999" s="7"/>
      <c r="E999" s="7"/>
      <c r="F999" s="8"/>
      <c r="G999" s="7"/>
      <c r="H999" s="7"/>
      <c r="I999" s="7"/>
      <c r="J999" s="7"/>
    </row>
    <row r="1000" spans="1:10" x14ac:dyDescent="0.15">
      <c r="A1000" s="7"/>
      <c r="B1000" s="7"/>
      <c r="C1000" s="18"/>
      <c r="D1000" s="7"/>
      <c r="E1000" s="7"/>
      <c r="F1000" s="8"/>
      <c r="G1000" s="7"/>
      <c r="H1000" s="7"/>
      <c r="I1000" s="7"/>
      <c r="J1000" s="7"/>
    </row>
    <row r="1001" spans="1:10" x14ac:dyDescent="0.15">
      <c r="A1001" s="7"/>
      <c r="B1001" s="7"/>
      <c r="C1001" s="18"/>
      <c r="D1001" s="7"/>
      <c r="E1001" s="7"/>
      <c r="F1001" s="8"/>
      <c r="G1001" s="7"/>
      <c r="H1001" s="7"/>
      <c r="I1001" s="7"/>
      <c r="J1001" s="7"/>
    </row>
    <row r="1002" spans="1:10" x14ac:dyDescent="0.15">
      <c r="A1002" s="7"/>
      <c r="B1002" s="7"/>
      <c r="C1002" s="18"/>
      <c r="D1002" s="7"/>
      <c r="E1002" s="7"/>
      <c r="F1002" s="8"/>
      <c r="G1002" s="7"/>
      <c r="H1002" s="7"/>
      <c r="I1002" s="7"/>
      <c r="J1002" s="7"/>
    </row>
    <row r="1003" spans="1:10" x14ac:dyDescent="0.15">
      <c r="A1003" s="7"/>
      <c r="B1003" s="7"/>
      <c r="C1003" s="18"/>
      <c r="D1003" s="7"/>
      <c r="E1003" s="7"/>
      <c r="F1003" s="8"/>
      <c r="G1003" s="7"/>
      <c r="H1003" s="7"/>
      <c r="I1003" s="7"/>
      <c r="J1003" s="7"/>
    </row>
    <row r="1004" spans="1:10" x14ac:dyDescent="0.15">
      <c r="A1004" s="7"/>
      <c r="B1004" s="7"/>
      <c r="C1004" s="18"/>
      <c r="D1004" s="7"/>
      <c r="E1004" s="7"/>
      <c r="F1004" s="8"/>
      <c r="G1004" s="7"/>
      <c r="H1004" s="7"/>
      <c r="I1004" s="7"/>
      <c r="J1004" s="7"/>
    </row>
    <row r="1005" spans="1:10" x14ac:dyDescent="0.15">
      <c r="A1005" s="7"/>
      <c r="B1005" s="7"/>
      <c r="C1005" s="18"/>
      <c r="D1005" s="7"/>
      <c r="E1005" s="7"/>
      <c r="F1005" s="8"/>
      <c r="G1005" s="7"/>
      <c r="H1005" s="7"/>
      <c r="I1005" s="7"/>
      <c r="J1005" s="7"/>
    </row>
    <row r="1006" spans="1:10" x14ac:dyDescent="0.15">
      <c r="A1006" s="7"/>
      <c r="B1006" s="7"/>
      <c r="C1006" s="18"/>
      <c r="D1006" s="7"/>
      <c r="E1006" s="7"/>
      <c r="F1006" s="8"/>
      <c r="G1006" s="7"/>
      <c r="H1006" s="7"/>
      <c r="I1006" s="7"/>
      <c r="J1006" s="7"/>
    </row>
    <row r="1007" spans="1:10" x14ac:dyDescent="0.15">
      <c r="A1007" s="7"/>
      <c r="B1007" s="7"/>
      <c r="C1007" s="18"/>
      <c r="D1007" s="7"/>
      <c r="E1007" s="7"/>
      <c r="F1007" s="8"/>
      <c r="G1007" s="7"/>
      <c r="H1007" s="7"/>
      <c r="I1007" s="7"/>
      <c r="J1007" s="7"/>
    </row>
    <row r="1008" spans="1:10" x14ac:dyDescent="0.15">
      <c r="A1008" s="7"/>
      <c r="B1008" s="7"/>
      <c r="C1008" s="18"/>
      <c r="D1008" s="7"/>
      <c r="E1008" s="7"/>
      <c r="F1008" s="8"/>
      <c r="G1008" s="7"/>
      <c r="H1008" s="7"/>
      <c r="I1008" s="7"/>
      <c r="J1008" s="7"/>
    </row>
    <row r="1009" spans="1:10" x14ac:dyDescent="0.15">
      <c r="A1009" s="7"/>
      <c r="B1009" s="7"/>
      <c r="C1009" s="18"/>
      <c r="D1009" s="7"/>
      <c r="E1009" s="7"/>
      <c r="F1009" s="8"/>
      <c r="G1009" s="7"/>
      <c r="H1009" s="7"/>
      <c r="I1009" s="7"/>
      <c r="J1009" s="7"/>
    </row>
    <row r="1010" spans="1:10" x14ac:dyDescent="0.15">
      <c r="A1010" s="7"/>
      <c r="B1010" s="7"/>
      <c r="C1010" s="18"/>
      <c r="D1010" s="7"/>
      <c r="E1010" s="7"/>
      <c r="F1010" s="8"/>
      <c r="G1010" s="7"/>
      <c r="H1010" s="7"/>
      <c r="I1010" s="7"/>
      <c r="J1010" s="7"/>
    </row>
    <row r="1011" spans="1:10" x14ac:dyDescent="0.15">
      <c r="A1011" s="7"/>
      <c r="B1011" s="7"/>
      <c r="C1011" s="18"/>
      <c r="D1011" s="7"/>
      <c r="E1011" s="7"/>
      <c r="F1011" s="8"/>
      <c r="G1011" s="7"/>
      <c r="H1011" s="7"/>
      <c r="I1011" s="7"/>
      <c r="J1011" s="7"/>
    </row>
    <row r="1012" spans="1:10" x14ac:dyDescent="0.15">
      <c r="A1012" s="7"/>
      <c r="B1012" s="7"/>
      <c r="C1012" s="18"/>
      <c r="D1012" s="7"/>
      <c r="E1012" s="7"/>
      <c r="F1012" s="8"/>
      <c r="G1012" s="7"/>
      <c r="H1012" s="7"/>
      <c r="I1012" s="7"/>
      <c r="J1012" s="7"/>
    </row>
    <row r="1013" spans="1:10" x14ac:dyDescent="0.15">
      <c r="A1013" s="7"/>
      <c r="B1013" s="7"/>
      <c r="C1013" s="18"/>
      <c r="D1013" s="7"/>
      <c r="E1013" s="7"/>
      <c r="F1013" s="8"/>
      <c r="G1013" s="7"/>
      <c r="H1013" s="7"/>
      <c r="I1013" s="7"/>
      <c r="J1013" s="7"/>
    </row>
    <row r="1014" spans="1:10" x14ac:dyDescent="0.15">
      <c r="A1014" s="7"/>
      <c r="B1014" s="7"/>
      <c r="C1014" s="18"/>
      <c r="D1014" s="7"/>
      <c r="E1014" s="7"/>
      <c r="F1014" s="8"/>
      <c r="G1014" s="7"/>
      <c r="H1014" s="7"/>
      <c r="I1014" s="7"/>
      <c r="J1014" s="7"/>
    </row>
    <row r="1015" spans="1:10" x14ac:dyDescent="0.15">
      <c r="A1015" s="7"/>
      <c r="B1015" s="7"/>
      <c r="C1015" s="18"/>
      <c r="D1015" s="7"/>
      <c r="E1015" s="7"/>
      <c r="F1015" s="8"/>
      <c r="G1015" s="7"/>
      <c r="H1015" s="7"/>
      <c r="I1015" s="7"/>
      <c r="J1015" s="7"/>
    </row>
    <row r="1016" spans="1:10" x14ac:dyDescent="0.15">
      <c r="A1016" s="7"/>
      <c r="B1016" s="7"/>
      <c r="C1016" s="18"/>
      <c r="D1016" s="7"/>
      <c r="E1016" s="7"/>
      <c r="F1016" s="8"/>
      <c r="G1016" s="7"/>
      <c r="H1016" s="7"/>
      <c r="I1016" s="7"/>
      <c r="J1016" s="7"/>
    </row>
    <row r="1017" spans="1:10" x14ac:dyDescent="0.15">
      <c r="A1017" s="7"/>
      <c r="B1017" s="7"/>
      <c r="C1017" s="18"/>
      <c r="D1017" s="7"/>
      <c r="E1017" s="7"/>
      <c r="F1017" s="8"/>
      <c r="G1017" s="7"/>
      <c r="H1017" s="7"/>
      <c r="I1017" s="7"/>
      <c r="J1017" s="7"/>
    </row>
    <row r="1018" spans="1:10" x14ac:dyDescent="0.15">
      <c r="A1018" s="7"/>
      <c r="B1018" s="7"/>
      <c r="C1018" s="18"/>
      <c r="D1018" s="7"/>
      <c r="E1018" s="7"/>
      <c r="F1018" s="8"/>
      <c r="G1018" s="7"/>
      <c r="H1018" s="7"/>
      <c r="I1018" s="7"/>
      <c r="J1018" s="7"/>
    </row>
    <row r="1019" spans="1:10" x14ac:dyDescent="0.15">
      <c r="A1019" s="7"/>
      <c r="B1019" s="7"/>
      <c r="C1019" s="18"/>
      <c r="D1019" s="7"/>
      <c r="E1019" s="7"/>
      <c r="F1019" s="8"/>
      <c r="G1019" s="7"/>
      <c r="H1019" s="7"/>
      <c r="I1019" s="7"/>
      <c r="J1019" s="7"/>
    </row>
    <row r="1020" spans="1:10" x14ac:dyDescent="0.15">
      <c r="A1020" s="7"/>
      <c r="B1020" s="7"/>
      <c r="C1020" s="18"/>
      <c r="D1020" s="7"/>
      <c r="E1020" s="7"/>
      <c r="F1020" s="8"/>
      <c r="G1020" s="7"/>
      <c r="H1020" s="7"/>
      <c r="I1020" s="7"/>
      <c r="J1020" s="7"/>
    </row>
    <row r="1021" spans="1:10" x14ac:dyDescent="0.15">
      <c r="A1021" s="7"/>
      <c r="B1021" s="7"/>
      <c r="C1021" s="18"/>
      <c r="D1021" s="7"/>
      <c r="E1021" s="7"/>
      <c r="F1021" s="8"/>
      <c r="G1021" s="7"/>
      <c r="H1021" s="7"/>
      <c r="I1021" s="7"/>
      <c r="J1021" s="7"/>
    </row>
    <row r="1022" spans="1:10" x14ac:dyDescent="0.15">
      <c r="A1022" s="7"/>
      <c r="B1022" s="7"/>
      <c r="C1022" s="18"/>
      <c r="D1022" s="7"/>
      <c r="E1022" s="7"/>
      <c r="F1022" s="8"/>
      <c r="G1022" s="7"/>
      <c r="H1022" s="7"/>
      <c r="I1022" s="7"/>
      <c r="J1022" s="7"/>
    </row>
    <row r="1023" spans="1:10" x14ac:dyDescent="0.15">
      <c r="A1023" s="7"/>
      <c r="B1023" s="7"/>
      <c r="C1023" s="18"/>
      <c r="D1023" s="7"/>
      <c r="E1023" s="7"/>
      <c r="F1023" s="8"/>
      <c r="G1023" s="7"/>
      <c r="H1023" s="7"/>
      <c r="I1023" s="7"/>
      <c r="J1023" s="7"/>
    </row>
    <row r="1024" spans="1:10" x14ac:dyDescent="0.15">
      <c r="A1024" s="7"/>
      <c r="B1024" s="7"/>
      <c r="C1024" s="18"/>
      <c r="D1024" s="7"/>
      <c r="E1024" s="7"/>
      <c r="F1024" s="8"/>
      <c r="G1024" s="7"/>
      <c r="H1024" s="7"/>
      <c r="I1024" s="7"/>
      <c r="J1024" s="7"/>
    </row>
    <row r="1025" spans="1:10" x14ac:dyDescent="0.15">
      <c r="A1025" s="7"/>
      <c r="B1025" s="7"/>
      <c r="C1025" s="18"/>
      <c r="D1025" s="7"/>
      <c r="E1025" s="7"/>
      <c r="F1025" s="8"/>
      <c r="G1025" s="7"/>
      <c r="H1025" s="7"/>
      <c r="I1025" s="7"/>
      <c r="J1025" s="7"/>
    </row>
    <row r="1026" spans="1:10" x14ac:dyDescent="0.15">
      <c r="A1026" s="7"/>
      <c r="B1026" s="7"/>
      <c r="C1026" s="18"/>
      <c r="D1026" s="7"/>
      <c r="E1026" s="7"/>
      <c r="F1026" s="8"/>
      <c r="G1026" s="7"/>
      <c r="H1026" s="7"/>
      <c r="I1026" s="7"/>
      <c r="J1026" s="7"/>
    </row>
    <row r="1027" spans="1:10" x14ac:dyDescent="0.15">
      <c r="A1027" s="7"/>
      <c r="B1027" s="7"/>
      <c r="C1027" s="18"/>
      <c r="D1027" s="7"/>
      <c r="E1027" s="7"/>
      <c r="F1027" s="8"/>
      <c r="G1027" s="7"/>
      <c r="H1027" s="7"/>
      <c r="I1027" s="7"/>
      <c r="J1027" s="7"/>
    </row>
    <row r="1028" spans="1:10" x14ac:dyDescent="0.15">
      <c r="A1028" s="7"/>
      <c r="B1028" s="7"/>
      <c r="C1028" s="18"/>
      <c r="D1028" s="7"/>
      <c r="E1028" s="7"/>
      <c r="F1028" s="8"/>
      <c r="G1028" s="7"/>
      <c r="H1028" s="7"/>
      <c r="I1028" s="7"/>
      <c r="J1028" s="7"/>
    </row>
    <row r="1029" spans="1:10" x14ac:dyDescent="0.15">
      <c r="A1029" s="7"/>
      <c r="B1029" s="7"/>
      <c r="C1029" s="18"/>
      <c r="D1029" s="7"/>
      <c r="E1029" s="7"/>
      <c r="F1029" s="8"/>
      <c r="G1029" s="7"/>
      <c r="H1029" s="7"/>
      <c r="I1029" s="7"/>
      <c r="J1029" s="7"/>
    </row>
    <row r="1030" spans="1:10" x14ac:dyDescent="0.15">
      <c r="A1030" s="7"/>
      <c r="B1030" s="7"/>
      <c r="C1030" s="18"/>
      <c r="D1030" s="7"/>
      <c r="E1030" s="7"/>
      <c r="F1030" s="8"/>
      <c r="G1030" s="7"/>
      <c r="H1030" s="7"/>
      <c r="I1030" s="7"/>
      <c r="J1030" s="7"/>
    </row>
    <row r="1031" spans="1:10" x14ac:dyDescent="0.15">
      <c r="A1031" s="7"/>
      <c r="B1031" s="7"/>
      <c r="C1031" s="18"/>
      <c r="D1031" s="7"/>
      <c r="E1031" s="7"/>
      <c r="F1031" s="8"/>
      <c r="G1031" s="7"/>
      <c r="H1031" s="7"/>
      <c r="I1031" s="7"/>
      <c r="J1031" s="7"/>
    </row>
    <row r="1032" spans="1:10" x14ac:dyDescent="0.15">
      <c r="A1032" s="7"/>
      <c r="B1032" s="7"/>
      <c r="C1032" s="18"/>
      <c r="D1032" s="7"/>
      <c r="E1032" s="7"/>
      <c r="F1032" s="8"/>
      <c r="G1032" s="7"/>
      <c r="H1032" s="7"/>
      <c r="I1032" s="7"/>
      <c r="J1032" s="7"/>
    </row>
    <row r="1033" spans="1:10" x14ac:dyDescent="0.15">
      <c r="A1033" s="7"/>
      <c r="B1033" s="7"/>
      <c r="C1033" s="18"/>
      <c r="D1033" s="7"/>
      <c r="E1033" s="7"/>
      <c r="F1033" s="8"/>
      <c r="G1033" s="7"/>
      <c r="H1033" s="7"/>
      <c r="I1033" s="7"/>
      <c r="J1033" s="7"/>
    </row>
    <row r="1034" spans="1:10" x14ac:dyDescent="0.15">
      <c r="A1034" s="7"/>
      <c r="B1034" s="7"/>
      <c r="C1034" s="18"/>
      <c r="D1034" s="7"/>
      <c r="E1034" s="7"/>
      <c r="F1034" s="8"/>
      <c r="G1034" s="7"/>
      <c r="H1034" s="7"/>
      <c r="I1034" s="7"/>
      <c r="J1034" s="7"/>
    </row>
    <row r="1035" spans="1:10" x14ac:dyDescent="0.15">
      <c r="A1035" s="7"/>
      <c r="B1035" s="7"/>
      <c r="C1035" s="18"/>
      <c r="D1035" s="7"/>
      <c r="E1035" s="7"/>
      <c r="F1035" s="8"/>
      <c r="G1035" s="7"/>
      <c r="H1035" s="7"/>
      <c r="I1035" s="7"/>
      <c r="J1035" s="7"/>
    </row>
    <row r="1036" spans="1:10" x14ac:dyDescent="0.15">
      <c r="A1036" s="7"/>
      <c r="B1036" s="7"/>
      <c r="C1036" s="18"/>
      <c r="D1036" s="7"/>
      <c r="E1036" s="7"/>
      <c r="F1036" s="8"/>
      <c r="G1036" s="7"/>
      <c r="H1036" s="7"/>
      <c r="I1036" s="7"/>
      <c r="J1036" s="7"/>
    </row>
    <row r="1037" spans="1:10" x14ac:dyDescent="0.15">
      <c r="A1037" s="7"/>
      <c r="B1037" s="7"/>
      <c r="C1037" s="18"/>
      <c r="D1037" s="7"/>
      <c r="E1037" s="7"/>
      <c r="F1037" s="8"/>
      <c r="G1037" s="7"/>
      <c r="H1037" s="7"/>
      <c r="I1037" s="7"/>
      <c r="J1037" s="7"/>
    </row>
    <row r="1038" spans="1:10" x14ac:dyDescent="0.15">
      <c r="A1038" s="7"/>
      <c r="B1038" s="7"/>
      <c r="C1038" s="18"/>
      <c r="D1038" s="7"/>
      <c r="E1038" s="7"/>
      <c r="F1038" s="8"/>
      <c r="G1038" s="7"/>
      <c r="H1038" s="7"/>
      <c r="I1038" s="7"/>
      <c r="J1038" s="7"/>
    </row>
    <row r="1039" spans="1:10" x14ac:dyDescent="0.15">
      <c r="A1039" s="7"/>
      <c r="B1039" s="7"/>
      <c r="C1039" s="18"/>
      <c r="D1039" s="7"/>
      <c r="E1039" s="7"/>
      <c r="F1039" s="8"/>
      <c r="G1039" s="7"/>
      <c r="H1039" s="7"/>
      <c r="I1039" s="7"/>
      <c r="J1039" s="7"/>
    </row>
    <row r="1040" spans="1:10" x14ac:dyDescent="0.15">
      <c r="A1040" s="7"/>
      <c r="B1040" s="7"/>
      <c r="C1040" s="18"/>
      <c r="D1040" s="7"/>
      <c r="E1040" s="7"/>
      <c r="F1040" s="8"/>
      <c r="G1040" s="7"/>
      <c r="H1040" s="7"/>
      <c r="I1040" s="7"/>
      <c r="J1040" s="7"/>
    </row>
    <row r="1041" spans="1:10" x14ac:dyDescent="0.15">
      <c r="A1041" s="7"/>
      <c r="B1041" s="7"/>
      <c r="C1041" s="18"/>
      <c r="D1041" s="7"/>
      <c r="E1041" s="7"/>
      <c r="F1041" s="8"/>
      <c r="G1041" s="7"/>
      <c r="H1041" s="7"/>
      <c r="I1041" s="7"/>
      <c r="J1041" s="7"/>
    </row>
    <row r="1042" spans="1:10" x14ac:dyDescent="0.15">
      <c r="A1042" s="7"/>
      <c r="B1042" s="7"/>
      <c r="C1042" s="18"/>
      <c r="D1042" s="7"/>
      <c r="E1042" s="7"/>
      <c r="F1042" s="8"/>
      <c r="G1042" s="7"/>
      <c r="H1042" s="7"/>
      <c r="I1042" s="7"/>
      <c r="J1042" s="7"/>
    </row>
    <row r="1043" spans="1:10" x14ac:dyDescent="0.15">
      <c r="A1043" s="7"/>
      <c r="B1043" s="7"/>
      <c r="C1043" s="18"/>
      <c r="D1043" s="7"/>
      <c r="E1043" s="7"/>
      <c r="F1043" s="8"/>
      <c r="G1043" s="7"/>
      <c r="H1043" s="7"/>
      <c r="I1043" s="7"/>
      <c r="J1043" s="7"/>
    </row>
    <row r="1044" spans="1:10" x14ac:dyDescent="0.15">
      <c r="A1044" s="7"/>
      <c r="B1044" s="7"/>
      <c r="C1044" s="18"/>
      <c r="D1044" s="7"/>
      <c r="E1044" s="7"/>
      <c r="F1044" s="8"/>
      <c r="G1044" s="7"/>
      <c r="H1044" s="7"/>
      <c r="I1044" s="7"/>
      <c r="J1044" s="7"/>
    </row>
    <row r="1045" spans="1:10" x14ac:dyDescent="0.15">
      <c r="A1045" s="7"/>
      <c r="B1045" s="7"/>
      <c r="C1045" s="18"/>
      <c r="D1045" s="7"/>
      <c r="E1045" s="7"/>
      <c r="F1045" s="8"/>
      <c r="G1045" s="7"/>
      <c r="H1045" s="7"/>
      <c r="I1045" s="7"/>
      <c r="J1045" s="7"/>
    </row>
    <row r="1046" spans="1:10" x14ac:dyDescent="0.15">
      <c r="A1046" s="7"/>
      <c r="B1046" s="7"/>
      <c r="C1046" s="18"/>
      <c r="D1046" s="7"/>
      <c r="E1046" s="7"/>
      <c r="F1046" s="8"/>
      <c r="G1046" s="7"/>
      <c r="H1046" s="7"/>
      <c r="I1046" s="7"/>
      <c r="J1046" s="7"/>
    </row>
    <row r="1047" spans="1:10" x14ac:dyDescent="0.15">
      <c r="A1047" s="7"/>
      <c r="B1047" s="7"/>
      <c r="C1047" s="18"/>
      <c r="D1047" s="7"/>
      <c r="E1047" s="7"/>
      <c r="F1047" s="8"/>
      <c r="G1047" s="7"/>
      <c r="H1047" s="7"/>
      <c r="I1047" s="7"/>
      <c r="J1047" s="7"/>
    </row>
    <row r="1048" spans="1:10" x14ac:dyDescent="0.15">
      <c r="A1048" s="7"/>
      <c r="B1048" s="7"/>
      <c r="C1048" s="18"/>
      <c r="D1048" s="7"/>
      <c r="E1048" s="7"/>
      <c r="F1048" s="8"/>
      <c r="G1048" s="7"/>
      <c r="H1048" s="7"/>
      <c r="I1048" s="7"/>
      <c r="J1048" s="7"/>
    </row>
    <row r="1049" spans="1:10" x14ac:dyDescent="0.15">
      <c r="A1049" s="7"/>
      <c r="B1049" s="7"/>
      <c r="C1049" s="18"/>
      <c r="D1049" s="7"/>
      <c r="E1049" s="7"/>
      <c r="F1049" s="8"/>
      <c r="G1049" s="7"/>
      <c r="H1049" s="7"/>
      <c r="I1049" s="7"/>
      <c r="J1049" s="7"/>
    </row>
    <row r="1050" spans="1:10" x14ac:dyDescent="0.15">
      <c r="A1050" s="7"/>
      <c r="B1050" s="7"/>
      <c r="C1050" s="18"/>
      <c r="D1050" s="7"/>
      <c r="E1050" s="7"/>
      <c r="F1050" s="8"/>
      <c r="G1050" s="7"/>
      <c r="H1050" s="7"/>
      <c r="I1050" s="7"/>
      <c r="J1050" s="7"/>
    </row>
    <row r="1051" spans="1:10" x14ac:dyDescent="0.15">
      <c r="A1051" s="7"/>
      <c r="B1051" s="7"/>
      <c r="C1051" s="18"/>
      <c r="D1051" s="7"/>
      <c r="E1051" s="7"/>
      <c r="F1051" s="8"/>
      <c r="G1051" s="7"/>
      <c r="H1051" s="7"/>
      <c r="I1051" s="7"/>
      <c r="J1051" s="7"/>
    </row>
    <row r="1052" spans="1:10" x14ac:dyDescent="0.15">
      <c r="A1052" s="7"/>
      <c r="B1052" s="7"/>
      <c r="C1052" s="18"/>
      <c r="D1052" s="7"/>
      <c r="E1052" s="7"/>
      <c r="F1052" s="8"/>
      <c r="G1052" s="7"/>
      <c r="H1052" s="7"/>
      <c r="I1052" s="7"/>
      <c r="J1052" s="7"/>
    </row>
    <row r="1053" spans="1:10" x14ac:dyDescent="0.15">
      <c r="A1053" s="7"/>
      <c r="B1053" s="7"/>
      <c r="C1053" s="18"/>
      <c r="D1053" s="7"/>
      <c r="E1053" s="7"/>
      <c r="F1053" s="8"/>
      <c r="G1053" s="7"/>
      <c r="H1053" s="7"/>
      <c r="I1053" s="7"/>
      <c r="J1053" s="7"/>
    </row>
    <row r="1054" spans="1:10" x14ac:dyDescent="0.15">
      <c r="A1054" s="7"/>
      <c r="B1054" s="7"/>
      <c r="C1054" s="18"/>
      <c r="D1054" s="7"/>
      <c r="E1054" s="7"/>
      <c r="F1054" s="8"/>
      <c r="G1054" s="7"/>
      <c r="H1054" s="7"/>
      <c r="I1054" s="7"/>
      <c r="J1054" s="7"/>
    </row>
    <row r="1055" spans="1:10" x14ac:dyDescent="0.15">
      <c r="A1055" s="7"/>
      <c r="B1055" s="7"/>
      <c r="C1055" s="18"/>
      <c r="D1055" s="7"/>
      <c r="E1055" s="7"/>
      <c r="F1055" s="8"/>
      <c r="G1055" s="7"/>
      <c r="H1055" s="7"/>
      <c r="I1055" s="7"/>
      <c r="J1055" s="7"/>
    </row>
    <row r="1056" spans="1:10" x14ac:dyDescent="0.15">
      <c r="A1056" s="7"/>
      <c r="B1056" s="7"/>
      <c r="C1056" s="18"/>
      <c r="D1056" s="7"/>
      <c r="E1056" s="7"/>
      <c r="F1056" s="8"/>
      <c r="G1056" s="7"/>
      <c r="H1056" s="7"/>
      <c r="I1056" s="7"/>
      <c r="J1056" s="7"/>
    </row>
    <row r="1057" spans="1:10" x14ac:dyDescent="0.15">
      <c r="A1057" s="7"/>
      <c r="B1057" s="7"/>
      <c r="C1057" s="18"/>
      <c r="D1057" s="7"/>
      <c r="E1057" s="7"/>
      <c r="F1057" s="8"/>
      <c r="G1057" s="7"/>
      <c r="H1057" s="7"/>
      <c r="I1057" s="7"/>
      <c r="J1057" s="7"/>
    </row>
    <row r="1058" spans="1:10" x14ac:dyDescent="0.15">
      <c r="A1058" s="7"/>
      <c r="B1058" s="7"/>
      <c r="C1058" s="18"/>
      <c r="D1058" s="7"/>
      <c r="E1058" s="7"/>
      <c r="F1058" s="8"/>
      <c r="G1058" s="7"/>
      <c r="H1058" s="7"/>
      <c r="I1058" s="7"/>
      <c r="J1058" s="7"/>
    </row>
    <row r="1059" spans="1:10" x14ac:dyDescent="0.15">
      <c r="A1059" s="7"/>
      <c r="B1059" s="7"/>
      <c r="C1059" s="18"/>
      <c r="D1059" s="7"/>
      <c r="E1059" s="7"/>
      <c r="F1059" s="8"/>
      <c r="G1059" s="7"/>
      <c r="H1059" s="7"/>
      <c r="I1059" s="7"/>
      <c r="J1059" s="7"/>
    </row>
    <row r="1060" spans="1:10" x14ac:dyDescent="0.15">
      <c r="A1060" s="7"/>
      <c r="B1060" s="7"/>
      <c r="C1060" s="18"/>
      <c r="D1060" s="7"/>
      <c r="E1060" s="7"/>
      <c r="F1060" s="8"/>
      <c r="G1060" s="7"/>
      <c r="H1060" s="7"/>
      <c r="I1060" s="7"/>
      <c r="J1060" s="7"/>
    </row>
    <row r="1061" spans="1:10" x14ac:dyDescent="0.15">
      <c r="A1061" s="7"/>
      <c r="B1061" s="7"/>
      <c r="C1061" s="18"/>
      <c r="D1061" s="7"/>
      <c r="E1061" s="7"/>
      <c r="F1061" s="8"/>
      <c r="G1061" s="7"/>
      <c r="H1061" s="7"/>
      <c r="I1061" s="7"/>
      <c r="J1061" s="7"/>
    </row>
    <row r="1062" spans="1:10" x14ac:dyDescent="0.15">
      <c r="A1062" s="7"/>
      <c r="B1062" s="7"/>
      <c r="C1062" s="18"/>
      <c r="D1062" s="7"/>
      <c r="E1062" s="7"/>
      <c r="F1062" s="8"/>
      <c r="G1062" s="7"/>
      <c r="H1062" s="7"/>
      <c r="I1062" s="7"/>
      <c r="J1062" s="7"/>
    </row>
    <row r="1063" spans="1:10" x14ac:dyDescent="0.15">
      <c r="A1063" s="7"/>
      <c r="B1063" s="7"/>
      <c r="C1063" s="18"/>
      <c r="D1063" s="7"/>
      <c r="E1063" s="7"/>
      <c r="F1063" s="8"/>
      <c r="G1063" s="7"/>
      <c r="H1063" s="7"/>
      <c r="I1063" s="7"/>
      <c r="J1063" s="7"/>
    </row>
    <row r="1064" spans="1:10" x14ac:dyDescent="0.15">
      <c r="A1064" s="7"/>
      <c r="B1064" s="7"/>
      <c r="C1064" s="18"/>
      <c r="D1064" s="7"/>
      <c r="E1064" s="7"/>
      <c r="F1064" s="8"/>
      <c r="G1064" s="7"/>
      <c r="H1064" s="7"/>
      <c r="I1064" s="7"/>
      <c r="J1064" s="7"/>
    </row>
    <row r="1065" spans="1:10" x14ac:dyDescent="0.15">
      <c r="A1065" s="7"/>
      <c r="B1065" s="7"/>
      <c r="C1065" s="18"/>
      <c r="D1065" s="7"/>
      <c r="E1065" s="7"/>
      <c r="F1065" s="8"/>
      <c r="G1065" s="7"/>
      <c r="H1065" s="7"/>
      <c r="I1065" s="7"/>
      <c r="J1065" s="7"/>
    </row>
    <row r="1066" spans="1:10" x14ac:dyDescent="0.15">
      <c r="A1066" s="7"/>
      <c r="B1066" s="7"/>
      <c r="C1066" s="18"/>
      <c r="D1066" s="7"/>
      <c r="E1066" s="7"/>
      <c r="F1066" s="8"/>
      <c r="G1066" s="7"/>
      <c r="H1066" s="7"/>
      <c r="I1066" s="7"/>
      <c r="J1066" s="7"/>
    </row>
    <row r="1067" spans="1:10" x14ac:dyDescent="0.15">
      <c r="A1067" s="7"/>
      <c r="B1067" s="7"/>
      <c r="C1067" s="18"/>
      <c r="D1067" s="7"/>
      <c r="E1067" s="7"/>
      <c r="F1067" s="8"/>
      <c r="G1067" s="7"/>
      <c r="H1067" s="7"/>
      <c r="I1067" s="7"/>
      <c r="J1067" s="7"/>
    </row>
    <row r="1068" spans="1:10" x14ac:dyDescent="0.15">
      <c r="A1068" s="7"/>
      <c r="B1068" s="7"/>
      <c r="C1068" s="18"/>
      <c r="D1068" s="7"/>
      <c r="E1068" s="7"/>
      <c r="F1068" s="8"/>
      <c r="G1068" s="7"/>
      <c r="H1068" s="7"/>
      <c r="I1068" s="7"/>
      <c r="J1068" s="7"/>
    </row>
    <row r="1069" spans="1:10" x14ac:dyDescent="0.15">
      <c r="A1069" s="7"/>
      <c r="B1069" s="7"/>
      <c r="C1069" s="18"/>
      <c r="D1069" s="7"/>
      <c r="E1069" s="7"/>
      <c r="F1069" s="8"/>
      <c r="G1069" s="7"/>
      <c r="H1069" s="7"/>
      <c r="I1069" s="7"/>
      <c r="J1069" s="7"/>
    </row>
    <row r="1070" spans="1:10" x14ac:dyDescent="0.15">
      <c r="A1070" s="7"/>
      <c r="B1070" s="7"/>
      <c r="C1070" s="18"/>
      <c r="D1070" s="7"/>
      <c r="E1070" s="7"/>
      <c r="F1070" s="8"/>
      <c r="G1070" s="7"/>
      <c r="H1070" s="7"/>
      <c r="I1070" s="7"/>
      <c r="J1070" s="7"/>
    </row>
    <row r="1071" spans="1:10" x14ac:dyDescent="0.15">
      <c r="A1071" s="7"/>
      <c r="B1071" s="7"/>
      <c r="C1071" s="18"/>
      <c r="D1071" s="7"/>
      <c r="E1071" s="7"/>
      <c r="F1071" s="8"/>
      <c r="G1071" s="7"/>
      <c r="H1071" s="7"/>
      <c r="I1071" s="7"/>
      <c r="J1071" s="7"/>
    </row>
    <row r="1072" spans="1:10" x14ac:dyDescent="0.15">
      <c r="A1072" s="7"/>
      <c r="B1072" s="7"/>
      <c r="C1072" s="18"/>
      <c r="D1072" s="7"/>
      <c r="E1072" s="7"/>
      <c r="F1072" s="8"/>
      <c r="G1072" s="7"/>
      <c r="H1072" s="7"/>
      <c r="I1072" s="7"/>
      <c r="J1072" s="7"/>
    </row>
    <row r="1073" spans="1:10" x14ac:dyDescent="0.15">
      <c r="A1073" s="7"/>
      <c r="B1073" s="7"/>
      <c r="C1073" s="18"/>
      <c r="D1073" s="7"/>
      <c r="E1073" s="7"/>
      <c r="F1073" s="8"/>
      <c r="G1073" s="7"/>
      <c r="H1073" s="7"/>
      <c r="I1073" s="7"/>
      <c r="J1073" s="7"/>
    </row>
    <row r="1074" spans="1:10" x14ac:dyDescent="0.15">
      <c r="A1074" s="7"/>
      <c r="B1074" s="7"/>
      <c r="C1074" s="18"/>
      <c r="D1074" s="7"/>
      <c r="E1074" s="7"/>
      <c r="F1074" s="8"/>
      <c r="G1074" s="7"/>
      <c r="H1074" s="7"/>
      <c r="I1074" s="7"/>
      <c r="J1074" s="7"/>
    </row>
    <row r="1075" spans="1:10" x14ac:dyDescent="0.15">
      <c r="A1075" s="7"/>
      <c r="B1075" s="7"/>
      <c r="C1075" s="18"/>
      <c r="D1075" s="7"/>
      <c r="E1075" s="7"/>
      <c r="F1075" s="8"/>
      <c r="G1075" s="7"/>
      <c r="H1075" s="7"/>
      <c r="I1075" s="7"/>
      <c r="J1075" s="7"/>
    </row>
    <row r="1076" spans="1:10" x14ac:dyDescent="0.15">
      <c r="A1076" s="7"/>
      <c r="B1076" s="7"/>
      <c r="C1076" s="18"/>
      <c r="D1076" s="7"/>
      <c r="E1076" s="7"/>
      <c r="F1076" s="8"/>
      <c r="G1076" s="7"/>
      <c r="H1076" s="7"/>
      <c r="I1076" s="7"/>
      <c r="J1076" s="7"/>
    </row>
    <row r="1077" spans="1:10" x14ac:dyDescent="0.15">
      <c r="A1077" s="7"/>
      <c r="B1077" s="7"/>
      <c r="C1077" s="18"/>
      <c r="D1077" s="7"/>
      <c r="E1077" s="7"/>
      <c r="F1077" s="8"/>
      <c r="G1077" s="7"/>
      <c r="H1077" s="7"/>
      <c r="I1077" s="7"/>
      <c r="J1077" s="7"/>
    </row>
    <row r="1078" spans="1:10" x14ac:dyDescent="0.15">
      <c r="A1078" s="7"/>
      <c r="B1078" s="7"/>
      <c r="C1078" s="18"/>
      <c r="D1078" s="7"/>
      <c r="E1078" s="7"/>
      <c r="F1078" s="8"/>
      <c r="G1078" s="7"/>
      <c r="H1078" s="7"/>
      <c r="I1078" s="7"/>
      <c r="J1078" s="7"/>
    </row>
    <row r="1079" spans="1:10" x14ac:dyDescent="0.15">
      <c r="A1079" s="7"/>
      <c r="B1079" s="7"/>
      <c r="C1079" s="18"/>
      <c r="D1079" s="7"/>
      <c r="E1079" s="7"/>
      <c r="F1079" s="8"/>
      <c r="G1079" s="7"/>
      <c r="H1079" s="7"/>
      <c r="I1079" s="7"/>
      <c r="J1079" s="7"/>
    </row>
    <row r="1080" spans="1:10" x14ac:dyDescent="0.15">
      <c r="A1080" s="7"/>
      <c r="B1080" s="7"/>
      <c r="C1080" s="18"/>
      <c r="D1080" s="7"/>
      <c r="E1080" s="7"/>
      <c r="F1080" s="8"/>
      <c r="G1080" s="7"/>
      <c r="H1080" s="7"/>
      <c r="I1080" s="7"/>
      <c r="J1080" s="7"/>
    </row>
    <row r="1081" spans="1:10" x14ac:dyDescent="0.15">
      <c r="A1081" s="7"/>
      <c r="B1081" s="7"/>
      <c r="C1081" s="18"/>
      <c r="D1081" s="7"/>
      <c r="E1081" s="7"/>
      <c r="F1081" s="8"/>
      <c r="G1081" s="7"/>
      <c r="H1081" s="7"/>
      <c r="I1081" s="7"/>
      <c r="J1081" s="7"/>
    </row>
    <row r="1082" spans="1:10" x14ac:dyDescent="0.15">
      <c r="A1082" s="7"/>
      <c r="B1082" s="7"/>
      <c r="C1082" s="18"/>
      <c r="D1082" s="7"/>
      <c r="E1082" s="7"/>
      <c r="F1082" s="8"/>
      <c r="G1082" s="7"/>
      <c r="H1082" s="7"/>
      <c r="I1082" s="7"/>
      <c r="J1082" s="7"/>
    </row>
    <row r="1083" spans="1:10" x14ac:dyDescent="0.15">
      <c r="A1083" s="7"/>
      <c r="B1083" s="7"/>
      <c r="C1083" s="18"/>
      <c r="D1083" s="7"/>
      <c r="E1083" s="7"/>
      <c r="F1083" s="8"/>
      <c r="G1083" s="7"/>
      <c r="H1083" s="7"/>
      <c r="I1083" s="7"/>
      <c r="J1083" s="7"/>
    </row>
    <row r="1084" spans="1:10" x14ac:dyDescent="0.15">
      <c r="A1084" s="7"/>
      <c r="B1084" s="7"/>
      <c r="C1084" s="18"/>
      <c r="D1084" s="7"/>
      <c r="E1084" s="7"/>
      <c r="F1084" s="8"/>
      <c r="G1084" s="7"/>
      <c r="H1084" s="7"/>
      <c r="I1084" s="7"/>
      <c r="J1084" s="7"/>
    </row>
    <row r="1085" spans="1:10" x14ac:dyDescent="0.15">
      <c r="A1085" s="7"/>
      <c r="B1085" s="7"/>
      <c r="C1085" s="18"/>
      <c r="D1085" s="7"/>
      <c r="E1085" s="7"/>
      <c r="F1085" s="8"/>
      <c r="G1085" s="7"/>
      <c r="H1085" s="7"/>
      <c r="I1085" s="7"/>
      <c r="J1085" s="7"/>
    </row>
    <row r="1086" spans="1:10" x14ac:dyDescent="0.15">
      <c r="A1086" s="7"/>
      <c r="B1086" s="7"/>
      <c r="C1086" s="18"/>
      <c r="D1086" s="7"/>
      <c r="E1086" s="7"/>
      <c r="F1086" s="8"/>
      <c r="G1086" s="7"/>
      <c r="H1086" s="7"/>
      <c r="I1086" s="7"/>
      <c r="J1086" s="7"/>
    </row>
    <row r="1087" spans="1:10" x14ac:dyDescent="0.15">
      <c r="A1087" s="7"/>
      <c r="B1087" s="7"/>
      <c r="C1087" s="18"/>
      <c r="D1087" s="7"/>
      <c r="E1087" s="7"/>
      <c r="F1087" s="8"/>
      <c r="G1087" s="7"/>
      <c r="H1087" s="7"/>
      <c r="I1087" s="7"/>
      <c r="J1087" s="7"/>
    </row>
    <row r="1088" spans="1:10" x14ac:dyDescent="0.15">
      <c r="A1088" s="7"/>
      <c r="B1088" s="7"/>
      <c r="C1088" s="18"/>
      <c r="D1088" s="7"/>
      <c r="E1088" s="7"/>
      <c r="F1088" s="8"/>
      <c r="G1088" s="7"/>
      <c r="H1088" s="7"/>
      <c r="I1088" s="7"/>
      <c r="J1088" s="7"/>
    </row>
    <row r="1089" spans="1:10" x14ac:dyDescent="0.15">
      <c r="A1089" s="7"/>
      <c r="B1089" s="7"/>
      <c r="C1089" s="18"/>
      <c r="D1089" s="7"/>
      <c r="E1089" s="7"/>
      <c r="F1089" s="8"/>
      <c r="G1089" s="7"/>
      <c r="H1089" s="7"/>
      <c r="I1089" s="7"/>
      <c r="J1089" s="7"/>
    </row>
    <row r="1090" spans="1:10" x14ac:dyDescent="0.15">
      <c r="A1090" s="7"/>
      <c r="B1090" s="7"/>
      <c r="C1090" s="18"/>
      <c r="D1090" s="7"/>
      <c r="E1090" s="7"/>
      <c r="F1090" s="8"/>
      <c r="G1090" s="7"/>
      <c r="H1090" s="7"/>
      <c r="I1090" s="7"/>
      <c r="J1090" s="7"/>
    </row>
    <row r="1091" spans="1:10" x14ac:dyDescent="0.15">
      <c r="A1091" s="7"/>
      <c r="B1091" s="7"/>
      <c r="C1091" s="18"/>
      <c r="D1091" s="7"/>
      <c r="E1091" s="7"/>
      <c r="F1091" s="8"/>
      <c r="G1091" s="7"/>
      <c r="H1091" s="7"/>
      <c r="I1091" s="7"/>
      <c r="J1091" s="7"/>
    </row>
    <row r="1092" spans="1:10" x14ac:dyDescent="0.15">
      <c r="A1092" s="7"/>
      <c r="B1092" s="7"/>
      <c r="C1092" s="18"/>
      <c r="D1092" s="7"/>
      <c r="E1092" s="7"/>
      <c r="F1092" s="8"/>
      <c r="G1092" s="7"/>
      <c r="H1092" s="7"/>
      <c r="I1092" s="7"/>
      <c r="J1092" s="7"/>
    </row>
    <row r="1093" spans="1:10" x14ac:dyDescent="0.15">
      <c r="A1093" s="7"/>
      <c r="B1093" s="7"/>
      <c r="C1093" s="18"/>
      <c r="D1093" s="7"/>
      <c r="E1093" s="7"/>
      <c r="F1093" s="8"/>
      <c r="G1093" s="7"/>
      <c r="H1093" s="7"/>
      <c r="I1093" s="7"/>
      <c r="J1093" s="7"/>
    </row>
    <row r="1094" spans="1:10" x14ac:dyDescent="0.15">
      <c r="A1094" s="7"/>
      <c r="B1094" s="7"/>
      <c r="C1094" s="18"/>
      <c r="D1094" s="7"/>
      <c r="E1094" s="7"/>
      <c r="F1094" s="8"/>
      <c r="G1094" s="7"/>
      <c r="H1094" s="7"/>
      <c r="I1094" s="7"/>
      <c r="J1094" s="7"/>
    </row>
    <row r="1095" spans="1:10" x14ac:dyDescent="0.15">
      <c r="A1095" s="7"/>
      <c r="B1095" s="7"/>
      <c r="C1095" s="18"/>
      <c r="D1095" s="7"/>
      <c r="E1095" s="7"/>
      <c r="F1095" s="8"/>
      <c r="G1095" s="7"/>
      <c r="H1095" s="7"/>
      <c r="I1095" s="7"/>
      <c r="J1095" s="7"/>
    </row>
    <row r="1096" spans="1:10" x14ac:dyDescent="0.15">
      <c r="A1096" s="7"/>
      <c r="B1096" s="7"/>
      <c r="C1096" s="18"/>
      <c r="D1096" s="7"/>
      <c r="E1096" s="7"/>
      <c r="F1096" s="8"/>
      <c r="G1096" s="7"/>
      <c r="H1096" s="7"/>
      <c r="I1096" s="7"/>
      <c r="J1096" s="7"/>
    </row>
    <row r="1097" spans="1:10" x14ac:dyDescent="0.15">
      <c r="A1097" s="7"/>
      <c r="B1097" s="7"/>
      <c r="C1097" s="18"/>
      <c r="D1097" s="7"/>
      <c r="E1097" s="7"/>
      <c r="F1097" s="8"/>
      <c r="G1097" s="7"/>
      <c r="H1097" s="7"/>
      <c r="I1097" s="7"/>
      <c r="J1097" s="7"/>
    </row>
    <row r="1098" spans="1:10" x14ac:dyDescent="0.15">
      <c r="A1098" s="7"/>
      <c r="B1098" s="7"/>
      <c r="C1098" s="18"/>
      <c r="D1098" s="7"/>
      <c r="E1098" s="7"/>
      <c r="F1098" s="8"/>
      <c r="G1098" s="7"/>
      <c r="H1098" s="7"/>
      <c r="I1098" s="7"/>
      <c r="J1098" s="7"/>
    </row>
    <row r="1099" spans="1:10" x14ac:dyDescent="0.15">
      <c r="A1099" s="7"/>
      <c r="B1099" s="7"/>
      <c r="C1099" s="18"/>
      <c r="D1099" s="7"/>
      <c r="E1099" s="7"/>
      <c r="F1099" s="8"/>
      <c r="G1099" s="7"/>
      <c r="H1099" s="7"/>
      <c r="I1099" s="7"/>
      <c r="J1099" s="7"/>
    </row>
    <row r="1100" spans="1:10" x14ac:dyDescent="0.15">
      <c r="A1100" s="7"/>
      <c r="B1100" s="7"/>
      <c r="C1100" s="18"/>
      <c r="D1100" s="7"/>
      <c r="E1100" s="7"/>
      <c r="F1100" s="8"/>
      <c r="G1100" s="7"/>
      <c r="H1100" s="7"/>
      <c r="I1100" s="7"/>
      <c r="J1100" s="7"/>
    </row>
    <row r="1101" spans="1:10" x14ac:dyDescent="0.15">
      <c r="A1101" s="7"/>
      <c r="B1101" s="7"/>
      <c r="C1101" s="18"/>
      <c r="D1101" s="7"/>
      <c r="E1101" s="7"/>
      <c r="F1101" s="8"/>
      <c r="G1101" s="7"/>
      <c r="H1101" s="7"/>
      <c r="I1101" s="7"/>
      <c r="J1101" s="7"/>
    </row>
    <row r="1102" spans="1:10" x14ac:dyDescent="0.15">
      <c r="A1102" s="7"/>
      <c r="B1102" s="7"/>
      <c r="C1102" s="18"/>
      <c r="D1102" s="7"/>
      <c r="E1102" s="7"/>
      <c r="F1102" s="8"/>
      <c r="G1102" s="7"/>
      <c r="H1102" s="7"/>
      <c r="I1102" s="7"/>
      <c r="J1102" s="7"/>
    </row>
    <row r="1103" spans="1:10" x14ac:dyDescent="0.15">
      <c r="A1103" s="7"/>
      <c r="B1103" s="7"/>
      <c r="C1103" s="18"/>
      <c r="D1103" s="7"/>
      <c r="E1103" s="7"/>
      <c r="F1103" s="8"/>
      <c r="G1103" s="7"/>
      <c r="H1103" s="7"/>
      <c r="I1103" s="7"/>
      <c r="J1103" s="7"/>
    </row>
    <row r="1104" spans="1:10" x14ac:dyDescent="0.15">
      <c r="A1104" s="7"/>
      <c r="B1104" s="7"/>
      <c r="C1104" s="18"/>
      <c r="D1104" s="7"/>
      <c r="E1104" s="7"/>
      <c r="F1104" s="8"/>
      <c r="G1104" s="7"/>
      <c r="H1104" s="7"/>
      <c r="I1104" s="7"/>
      <c r="J1104" s="7"/>
    </row>
    <row r="1105" spans="1:10" x14ac:dyDescent="0.15">
      <c r="A1105" s="7"/>
      <c r="B1105" s="7"/>
      <c r="C1105" s="18"/>
      <c r="D1105" s="7"/>
      <c r="E1105" s="7"/>
      <c r="F1105" s="8"/>
      <c r="G1105" s="7"/>
      <c r="H1105" s="7"/>
      <c r="I1105" s="7"/>
      <c r="J1105" s="7"/>
    </row>
    <row r="1106" spans="1:10" x14ac:dyDescent="0.15">
      <c r="A1106" s="7"/>
      <c r="B1106" s="7"/>
      <c r="C1106" s="18"/>
      <c r="D1106" s="7"/>
      <c r="E1106" s="7"/>
      <c r="F1106" s="8"/>
      <c r="G1106" s="7"/>
      <c r="H1106" s="7"/>
      <c r="I1106" s="7"/>
      <c r="J1106" s="7"/>
    </row>
    <row r="1107" spans="1:10" x14ac:dyDescent="0.15">
      <c r="A1107" s="7"/>
      <c r="B1107" s="7"/>
      <c r="C1107" s="18"/>
      <c r="D1107" s="7"/>
      <c r="E1107" s="7"/>
      <c r="F1107" s="8"/>
      <c r="G1107" s="7"/>
      <c r="H1107" s="7"/>
      <c r="I1107" s="7"/>
      <c r="J1107" s="7"/>
    </row>
    <row r="1108" spans="1:10" x14ac:dyDescent="0.15">
      <c r="A1108" s="7"/>
      <c r="B1108" s="7"/>
      <c r="C1108" s="18"/>
      <c r="D1108" s="7"/>
      <c r="E1108" s="7"/>
      <c r="F1108" s="8"/>
      <c r="G1108" s="7"/>
      <c r="H1108" s="7"/>
      <c r="I1108" s="7"/>
      <c r="J1108" s="7"/>
    </row>
    <row r="1109" spans="1:10" x14ac:dyDescent="0.15">
      <c r="A1109" s="7"/>
      <c r="B1109" s="7"/>
      <c r="C1109" s="18"/>
      <c r="D1109" s="7"/>
      <c r="E1109" s="7"/>
      <c r="F1109" s="8"/>
      <c r="G1109" s="7"/>
      <c r="H1109" s="7"/>
      <c r="I1109" s="7"/>
      <c r="J1109" s="7"/>
    </row>
    <row r="1110" spans="1:10" x14ac:dyDescent="0.15">
      <c r="A1110" s="7"/>
      <c r="B1110" s="7"/>
      <c r="C1110" s="18"/>
      <c r="D1110" s="7"/>
      <c r="E1110" s="7"/>
      <c r="F1110" s="8"/>
      <c r="G1110" s="7"/>
      <c r="H1110" s="7"/>
      <c r="I1110" s="7"/>
      <c r="J1110" s="7"/>
    </row>
    <row r="1111" spans="1:10" x14ac:dyDescent="0.15">
      <c r="A1111" s="7"/>
      <c r="B1111" s="7"/>
      <c r="C1111" s="18"/>
      <c r="D1111" s="7"/>
      <c r="E1111" s="7"/>
      <c r="F1111" s="8"/>
      <c r="G1111" s="7"/>
      <c r="H1111" s="7"/>
      <c r="I1111" s="7"/>
      <c r="J1111" s="7"/>
    </row>
    <row r="1112" spans="1:10" x14ac:dyDescent="0.15">
      <c r="A1112" s="7"/>
      <c r="B1112" s="7"/>
      <c r="C1112" s="18"/>
      <c r="D1112" s="7"/>
      <c r="E1112" s="7"/>
      <c r="F1112" s="8"/>
      <c r="G1112" s="7"/>
      <c r="H1112" s="7"/>
      <c r="I1112" s="7"/>
      <c r="J1112" s="7"/>
    </row>
    <row r="1113" spans="1:10" x14ac:dyDescent="0.15">
      <c r="A1113" s="7"/>
      <c r="B1113" s="7"/>
      <c r="C1113" s="18"/>
      <c r="D1113" s="7"/>
      <c r="E1113" s="7"/>
      <c r="F1113" s="8"/>
      <c r="G1113" s="7"/>
      <c r="H1113" s="7"/>
      <c r="I1113" s="7"/>
      <c r="J1113" s="7"/>
    </row>
    <row r="1114" spans="1:10" x14ac:dyDescent="0.15">
      <c r="A1114" s="7"/>
      <c r="B1114" s="7"/>
      <c r="C1114" s="18"/>
      <c r="D1114" s="7"/>
      <c r="E1114" s="7"/>
      <c r="F1114" s="8"/>
      <c r="G1114" s="7"/>
      <c r="H1114" s="7"/>
      <c r="I1114" s="7"/>
      <c r="J1114" s="7"/>
    </row>
    <row r="1115" spans="1:10" x14ac:dyDescent="0.15">
      <c r="A1115" s="7"/>
      <c r="B1115" s="7"/>
      <c r="C1115" s="18"/>
      <c r="D1115" s="7"/>
      <c r="E1115" s="7"/>
      <c r="F1115" s="8"/>
      <c r="G1115" s="7"/>
      <c r="H1115" s="7"/>
      <c r="I1115" s="7"/>
      <c r="J1115" s="7"/>
    </row>
    <row r="1116" spans="1:10" x14ac:dyDescent="0.15">
      <c r="A1116" s="7"/>
      <c r="B1116" s="7"/>
      <c r="C1116" s="18"/>
      <c r="D1116" s="7"/>
      <c r="E1116" s="7"/>
      <c r="F1116" s="8"/>
      <c r="G1116" s="7"/>
      <c r="H1116" s="7"/>
      <c r="I1116" s="7"/>
      <c r="J1116" s="7"/>
    </row>
    <row r="1117" spans="1:10" x14ac:dyDescent="0.15">
      <c r="A1117" s="7"/>
      <c r="B1117" s="7"/>
      <c r="C1117" s="18"/>
      <c r="D1117" s="7"/>
      <c r="E1117" s="7"/>
      <c r="F1117" s="8"/>
      <c r="G1117" s="7"/>
      <c r="H1117" s="7"/>
      <c r="I1117" s="7"/>
      <c r="J1117" s="7"/>
    </row>
    <row r="1118" spans="1:10" x14ac:dyDescent="0.15">
      <c r="A1118" s="7"/>
      <c r="B1118" s="7"/>
      <c r="C1118" s="18"/>
      <c r="D1118" s="7"/>
      <c r="E1118" s="7"/>
      <c r="F1118" s="8"/>
      <c r="G1118" s="7"/>
      <c r="H1118" s="7"/>
      <c r="I1118" s="7"/>
      <c r="J1118" s="7"/>
    </row>
    <row r="1119" spans="1:10" x14ac:dyDescent="0.15">
      <c r="A1119" s="7"/>
      <c r="B1119" s="7"/>
      <c r="C1119" s="18"/>
      <c r="D1119" s="7"/>
      <c r="E1119" s="7"/>
      <c r="F1119" s="8"/>
      <c r="G1119" s="7"/>
      <c r="H1119" s="7"/>
      <c r="I1119" s="7"/>
      <c r="J1119" s="7"/>
    </row>
    <row r="1120" spans="1:10" x14ac:dyDescent="0.15">
      <c r="A1120" s="7"/>
      <c r="B1120" s="7"/>
      <c r="C1120" s="18"/>
      <c r="D1120" s="7"/>
      <c r="E1120" s="7"/>
      <c r="F1120" s="8"/>
      <c r="G1120" s="7"/>
      <c r="H1120" s="7"/>
      <c r="I1120" s="7"/>
      <c r="J1120" s="7"/>
    </row>
    <row r="1121" spans="1:10" x14ac:dyDescent="0.15">
      <c r="A1121" s="7"/>
      <c r="B1121" s="7"/>
      <c r="C1121" s="18"/>
      <c r="D1121" s="7"/>
      <c r="E1121" s="7"/>
      <c r="F1121" s="8"/>
      <c r="G1121" s="7"/>
      <c r="H1121" s="7"/>
      <c r="I1121" s="7"/>
      <c r="J1121" s="7"/>
    </row>
    <row r="1122" spans="1:10" x14ac:dyDescent="0.15">
      <c r="A1122" s="7"/>
      <c r="B1122" s="7"/>
      <c r="C1122" s="18"/>
      <c r="D1122" s="7"/>
      <c r="E1122" s="7"/>
      <c r="F1122" s="8"/>
      <c r="G1122" s="7"/>
      <c r="H1122" s="7"/>
      <c r="I1122" s="7"/>
      <c r="J1122" s="7"/>
    </row>
    <row r="1123" spans="1:10" x14ac:dyDescent="0.15">
      <c r="A1123" s="7"/>
      <c r="B1123" s="7"/>
      <c r="C1123" s="18"/>
      <c r="D1123" s="7"/>
      <c r="E1123" s="7"/>
      <c r="F1123" s="8"/>
      <c r="G1123" s="7"/>
      <c r="H1123" s="7"/>
      <c r="I1123" s="7"/>
      <c r="J1123" s="7"/>
    </row>
    <row r="1124" spans="1:10" x14ac:dyDescent="0.15">
      <c r="A1124" s="7"/>
      <c r="B1124" s="7"/>
      <c r="C1124" s="18"/>
      <c r="D1124" s="7"/>
      <c r="E1124" s="7"/>
      <c r="F1124" s="8"/>
      <c r="G1124" s="7"/>
      <c r="H1124" s="7"/>
      <c r="I1124" s="7"/>
      <c r="J1124" s="7"/>
    </row>
    <row r="1125" spans="1:10" x14ac:dyDescent="0.15">
      <c r="A1125" s="7"/>
      <c r="B1125" s="7"/>
      <c r="C1125" s="18"/>
      <c r="D1125" s="7"/>
      <c r="E1125" s="7"/>
      <c r="F1125" s="8"/>
      <c r="G1125" s="7"/>
      <c r="H1125" s="7"/>
      <c r="I1125" s="7"/>
      <c r="J1125" s="7"/>
    </row>
    <row r="1126" spans="1:10" x14ac:dyDescent="0.15">
      <c r="A1126" s="7"/>
      <c r="B1126" s="7"/>
      <c r="C1126" s="18"/>
      <c r="D1126" s="7"/>
      <c r="E1126" s="7"/>
      <c r="F1126" s="8"/>
      <c r="G1126" s="7"/>
      <c r="H1126" s="7"/>
      <c r="I1126" s="7"/>
      <c r="J1126" s="7"/>
    </row>
    <row r="1127" spans="1:10" x14ac:dyDescent="0.15">
      <c r="A1127" s="7"/>
      <c r="B1127" s="7"/>
      <c r="C1127" s="18"/>
      <c r="D1127" s="7"/>
      <c r="E1127" s="7"/>
      <c r="F1127" s="8"/>
      <c r="G1127" s="7"/>
      <c r="H1127" s="7"/>
      <c r="I1127" s="7"/>
      <c r="J1127" s="7"/>
    </row>
    <row r="1128" spans="1:10" x14ac:dyDescent="0.15">
      <c r="A1128" s="7"/>
      <c r="B1128" s="7"/>
      <c r="C1128" s="18"/>
      <c r="D1128" s="7"/>
      <c r="E1128" s="7"/>
      <c r="F1128" s="8"/>
      <c r="G1128" s="7"/>
      <c r="H1128" s="7"/>
      <c r="I1128" s="7"/>
      <c r="J1128" s="7"/>
    </row>
    <row r="1129" spans="1:10" x14ac:dyDescent="0.15">
      <c r="A1129" s="7"/>
      <c r="B1129" s="7"/>
      <c r="C1129" s="18"/>
      <c r="D1129" s="7"/>
      <c r="E1129" s="7"/>
      <c r="F1129" s="8"/>
      <c r="G1129" s="7"/>
      <c r="H1129" s="7"/>
      <c r="I1129" s="7"/>
      <c r="J1129" s="7"/>
    </row>
    <row r="1130" spans="1:10" x14ac:dyDescent="0.15">
      <c r="A1130" s="7"/>
      <c r="B1130" s="7"/>
      <c r="C1130" s="18"/>
      <c r="D1130" s="7"/>
      <c r="E1130" s="7"/>
      <c r="F1130" s="8"/>
      <c r="G1130" s="7"/>
      <c r="H1130" s="7"/>
      <c r="I1130" s="7"/>
      <c r="J1130" s="7"/>
    </row>
    <row r="1131" spans="1:10" x14ac:dyDescent="0.15">
      <c r="A1131" s="7"/>
      <c r="B1131" s="7"/>
      <c r="C1131" s="18"/>
      <c r="D1131" s="7"/>
      <c r="E1131" s="7"/>
      <c r="F1131" s="8"/>
      <c r="G1131" s="7"/>
      <c r="H1131" s="7"/>
      <c r="I1131" s="7"/>
      <c r="J1131" s="7"/>
    </row>
    <row r="1132" spans="1:10" x14ac:dyDescent="0.15">
      <c r="A1132" s="7"/>
      <c r="B1132" s="7"/>
      <c r="C1132" s="18"/>
      <c r="D1132" s="7"/>
      <c r="E1132" s="7"/>
      <c r="F1132" s="8"/>
      <c r="G1132" s="7"/>
      <c r="H1132" s="7"/>
      <c r="I1132" s="7"/>
      <c r="J1132" s="7"/>
    </row>
    <row r="1133" spans="1:10" x14ac:dyDescent="0.15">
      <c r="A1133" s="7"/>
      <c r="B1133" s="7"/>
      <c r="C1133" s="18"/>
      <c r="D1133" s="7"/>
      <c r="E1133" s="7"/>
      <c r="F1133" s="8"/>
      <c r="G1133" s="7"/>
      <c r="H1133" s="7"/>
      <c r="I1133" s="7"/>
      <c r="J1133" s="7"/>
    </row>
    <row r="1134" spans="1:10" x14ac:dyDescent="0.15">
      <c r="A1134" s="7"/>
      <c r="B1134" s="7"/>
      <c r="C1134" s="18"/>
      <c r="D1134" s="7"/>
      <c r="E1134" s="7"/>
      <c r="F1134" s="8"/>
      <c r="G1134" s="7"/>
      <c r="H1134" s="7"/>
      <c r="I1134" s="7"/>
      <c r="J1134" s="7"/>
    </row>
    <row r="1135" spans="1:10" x14ac:dyDescent="0.15">
      <c r="A1135" s="7"/>
      <c r="B1135" s="7"/>
      <c r="C1135" s="18"/>
      <c r="D1135" s="7"/>
      <c r="E1135" s="7"/>
      <c r="F1135" s="8"/>
      <c r="G1135" s="7"/>
      <c r="H1135" s="7"/>
      <c r="I1135" s="7"/>
      <c r="J1135" s="7"/>
    </row>
    <row r="1136" spans="1:10" x14ac:dyDescent="0.15">
      <c r="A1136" s="7"/>
      <c r="B1136" s="7"/>
      <c r="C1136" s="18"/>
      <c r="D1136" s="7"/>
      <c r="E1136" s="7"/>
      <c r="F1136" s="8"/>
      <c r="G1136" s="7"/>
      <c r="H1136" s="7"/>
      <c r="I1136" s="7"/>
      <c r="J1136" s="7"/>
    </row>
    <row r="1137" spans="1:10" x14ac:dyDescent="0.15">
      <c r="A1137" s="7"/>
      <c r="B1137" s="7"/>
      <c r="C1137" s="18"/>
      <c r="D1137" s="7"/>
      <c r="E1137" s="7"/>
      <c r="F1137" s="8"/>
      <c r="G1137" s="7"/>
      <c r="H1137" s="7"/>
      <c r="I1137" s="7"/>
      <c r="J1137" s="7"/>
    </row>
    <row r="1138" spans="1:10" x14ac:dyDescent="0.15">
      <c r="A1138" s="7"/>
      <c r="B1138" s="7"/>
      <c r="C1138" s="18"/>
      <c r="D1138" s="7"/>
      <c r="E1138" s="7"/>
      <c r="F1138" s="8"/>
      <c r="G1138" s="7"/>
      <c r="H1138" s="7"/>
      <c r="I1138" s="7"/>
      <c r="J1138" s="7"/>
    </row>
    <row r="1139" spans="1:10" x14ac:dyDescent="0.15">
      <c r="A1139" s="7"/>
      <c r="B1139" s="7"/>
      <c r="C1139" s="18"/>
      <c r="D1139" s="7"/>
      <c r="E1139" s="7"/>
      <c r="F1139" s="8"/>
      <c r="G1139" s="7"/>
      <c r="H1139" s="7"/>
      <c r="I1139" s="7"/>
      <c r="J1139" s="7"/>
    </row>
    <row r="1140" spans="1:10" x14ac:dyDescent="0.15">
      <c r="A1140" s="7"/>
      <c r="B1140" s="7"/>
      <c r="C1140" s="18"/>
      <c r="D1140" s="7"/>
      <c r="E1140" s="7"/>
      <c r="F1140" s="8"/>
      <c r="G1140" s="7"/>
      <c r="H1140" s="7"/>
      <c r="I1140" s="7"/>
      <c r="J1140" s="7"/>
    </row>
    <row r="1141" spans="1:10" x14ac:dyDescent="0.15">
      <c r="A1141" s="7"/>
      <c r="B1141" s="7"/>
      <c r="C1141" s="18"/>
      <c r="D1141" s="7"/>
      <c r="E1141" s="7"/>
      <c r="F1141" s="8"/>
      <c r="G1141" s="7"/>
      <c r="H1141" s="7"/>
      <c r="I1141" s="7"/>
      <c r="J1141" s="7"/>
    </row>
    <row r="1142" spans="1:10" x14ac:dyDescent="0.15">
      <c r="A1142" s="7"/>
      <c r="B1142" s="7"/>
      <c r="C1142" s="18"/>
      <c r="D1142" s="7"/>
      <c r="E1142" s="7"/>
      <c r="F1142" s="8"/>
      <c r="G1142" s="7"/>
      <c r="H1142" s="7"/>
      <c r="I1142" s="7"/>
      <c r="J1142" s="7"/>
    </row>
    <row r="1143" spans="1:10" x14ac:dyDescent="0.15">
      <c r="A1143" s="7"/>
      <c r="B1143" s="7"/>
      <c r="C1143" s="18"/>
      <c r="D1143" s="7"/>
      <c r="E1143" s="7"/>
      <c r="F1143" s="8"/>
      <c r="G1143" s="7"/>
      <c r="H1143" s="7"/>
      <c r="I1143" s="7"/>
      <c r="J1143" s="7"/>
    </row>
    <row r="1144" spans="1:10" x14ac:dyDescent="0.15">
      <c r="A1144" s="7"/>
      <c r="B1144" s="7"/>
      <c r="C1144" s="18"/>
      <c r="D1144" s="7"/>
      <c r="E1144" s="7"/>
      <c r="F1144" s="8"/>
      <c r="G1144" s="7"/>
      <c r="H1144" s="7"/>
      <c r="I1144" s="7"/>
      <c r="J1144" s="7"/>
    </row>
    <row r="1145" spans="1:10" x14ac:dyDescent="0.15">
      <c r="A1145" s="7"/>
      <c r="B1145" s="7"/>
      <c r="C1145" s="18"/>
      <c r="D1145" s="7"/>
      <c r="E1145" s="7"/>
      <c r="F1145" s="8"/>
      <c r="G1145" s="7"/>
      <c r="H1145" s="7"/>
      <c r="I1145" s="7"/>
      <c r="J1145" s="7"/>
    </row>
    <row r="1146" spans="1:10" x14ac:dyDescent="0.15">
      <c r="A1146" s="7"/>
      <c r="B1146" s="7"/>
      <c r="C1146" s="18"/>
      <c r="D1146" s="7"/>
      <c r="E1146" s="7"/>
      <c r="F1146" s="8"/>
      <c r="G1146" s="7"/>
      <c r="H1146" s="7"/>
      <c r="I1146" s="7"/>
      <c r="J1146" s="7"/>
    </row>
    <row r="1147" spans="1:10" x14ac:dyDescent="0.15">
      <c r="A1147" s="7"/>
      <c r="B1147" s="7"/>
      <c r="C1147" s="18"/>
      <c r="D1147" s="7"/>
      <c r="E1147" s="7"/>
      <c r="F1147" s="8"/>
      <c r="G1147" s="7"/>
      <c r="H1147" s="7"/>
      <c r="I1147" s="7"/>
      <c r="J1147" s="7"/>
    </row>
    <row r="1148" spans="1:10" x14ac:dyDescent="0.15">
      <c r="A1148" s="7"/>
      <c r="B1148" s="7"/>
      <c r="C1148" s="18"/>
      <c r="D1148" s="7"/>
      <c r="E1148" s="7"/>
      <c r="F1148" s="8"/>
      <c r="G1148" s="7"/>
      <c r="H1148" s="7"/>
      <c r="I1148" s="7"/>
      <c r="J1148" s="7"/>
    </row>
    <row r="1149" spans="1:10" x14ac:dyDescent="0.15">
      <c r="A1149" s="7"/>
      <c r="B1149" s="7"/>
      <c r="C1149" s="18"/>
      <c r="D1149" s="7"/>
      <c r="E1149" s="7"/>
      <c r="F1149" s="8"/>
      <c r="G1149" s="7"/>
      <c r="H1149" s="7"/>
      <c r="I1149" s="7"/>
      <c r="J1149" s="7"/>
    </row>
    <row r="1150" spans="1:10" x14ac:dyDescent="0.15">
      <c r="A1150" s="7"/>
      <c r="B1150" s="7"/>
      <c r="C1150" s="18"/>
      <c r="D1150" s="7"/>
      <c r="E1150" s="7"/>
      <c r="F1150" s="8"/>
      <c r="G1150" s="7"/>
      <c r="H1150" s="7"/>
      <c r="I1150" s="7"/>
      <c r="J1150" s="7"/>
    </row>
    <row r="1151" spans="1:10" x14ac:dyDescent="0.15">
      <c r="A1151" s="7"/>
      <c r="B1151" s="7"/>
      <c r="C1151" s="18"/>
      <c r="D1151" s="7"/>
      <c r="E1151" s="7"/>
      <c r="F1151" s="8"/>
      <c r="G1151" s="7"/>
      <c r="H1151" s="7"/>
      <c r="I1151" s="7"/>
      <c r="J1151" s="7"/>
    </row>
    <row r="1152" spans="1:10" x14ac:dyDescent="0.15">
      <c r="A1152" s="7"/>
      <c r="B1152" s="7"/>
      <c r="C1152" s="18"/>
      <c r="D1152" s="7"/>
      <c r="E1152" s="7"/>
      <c r="F1152" s="8"/>
      <c r="G1152" s="7"/>
      <c r="H1152" s="7"/>
      <c r="I1152" s="7"/>
      <c r="J1152" s="7"/>
    </row>
    <row r="1153" spans="1:10" x14ac:dyDescent="0.15">
      <c r="A1153" s="7"/>
      <c r="B1153" s="7"/>
      <c r="C1153" s="18"/>
      <c r="D1153" s="7"/>
      <c r="E1153" s="7"/>
      <c r="F1153" s="8"/>
      <c r="G1153" s="7"/>
      <c r="H1153" s="7"/>
      <c r="I1153" s="7"/>
      <c r="J1153" s="7"/>
    </row>
    <row r="1154" spans="1:10" x14ac:dyDescent="0.15">
      <c r="A1154" s="7"/>
      <c r="B1154" s="7"/>
      <c r="C1154" s="18"/>
      <c r="D1154" s="7"/>
      <c r="E1154" s="7"/>
      <c r="F1154" s="8"/>
      <c r="G1154" s="7"/>
      <c r="H1154" s="7"/>
      <c r="I1154" s="7"/>
      <c r="J1154" s="7"/>
    </row>
    <row r="1155" spans="1:10" x14ac:dyDescent="0.15">
      <c r="A1155" s="7"/>
      <c r="B1155" s="7"/>
      <c r="C1155" s="18"/>
      <c r="D1155" s="7"/>
      <c r="E1155" s="7"/>
      <c r="F1155" s="8"/>
      <c r="G1155" s="7"/>
      <c r="H1155" s="7"/>
      <c r="I1155" s="7"/>
      <c r="J1155" s="7"/>
    </row>
    <row r="1156" spans="1:10" x14ac:dyDescent="0.15">
      <c r="A1156" s="7"/>
      <c r="B1156" s="7"/>
      <c r="C1156" s="18"/>
      <c r="D1156" s="7"/>
      <c r="E1156" s="7"/>
      <c r="F1156" s="8"/>
      <c r="G1156" s="7"/>
      <c r="H1156" s="7"/>
      <c r="I1156" s="7"/>
      <c r="J1156" s="7"/>
    </row>
    <row r="1157" spans="1:10" x14ac:dyDescent="0.15">
      <c r="A1157" s="7"/>
      <c r="B1157" s="7"/>
      <c r="C1157" s="18"/>
      <c r="D1157" s="7"/>
      <c r="E1157" s="7"/>
      <c r="F1157" s="8"/>
      <c r="G1157" s="7"/>
      <c r="H1157" s="7"/>
      <c r="I1157" s="7"/>
      <c r="J1157" s="7"/>
    </row>
    <row r="1158" spans="1:10" x14ac:dyDescent="0.15">
      <c r="A1158" s="7"/>
      <c r="B1158" s="7"/>
      <c r="C1158" s="18"/>
      <c r="D1158" s="7"/>
      <c r="E1158" s="7"/>
      <c r="F1158" s="8"/>
      <c r="G1158" s="7"/>
      <c r="H1158" s="7"/>
      <c r="I1158" s="7"/>
      <c r="J1158" s="7"/>
    </row>
    <row r="1159" spans="1:10" x14ac:dyDescent="0.15">
      <c r="A1159" s="7"/>
      <c r="B1159" s="7"/>
      <c r="C1159" s="18"/>
      <c r="D1159" s="7"/>
      <c r="E1159" s="7"/>
      <c r="F1159" s="8"/>
      <c r="G1159" s="7"/>
      <c r="H1159" s="7"/>
      <c r="I1159" s="7"/>
      <c r="J1159" s="7"/>
    </row>
    <row r="1160" spans="1:10" x14ac:dyDescent="0.15">
      <c r="A1160" s="7"/>
      <c r="B1160" s="7"/>
      <c r="C1160" s="18"/>
      <c r="D1160" s="7"/>
      <c r="E1160" s="7"/>
      <c r="F1160" s="8"/>
      <c r="G1160" s="7"/>
      <c r="H1160" s="7"/>
      <c r="I1160" s="7"/>
      <c r="J1160" s="7"/>
    </row>
    <row r="1161" spans="1:10" x14ac:dyDescent="0.15">
      <c r="A1161" s="7"/>
      <c r="B1161" s="7"/>
      <c r="C1161" s="18"/>
      <c r="D1161" s="7"/>
      <c r="E1161" s="7"/>
      <c r="F1161" s="8"/>
      <c r="G1161" s="7"/>
      <c r="H1161" s="7"/>
      <c r="I1161" s="7"/>
      <c r="J1161" s="7"/>
    </row>
    <row r="1162" spans="1:10" x14ac:dyDescent="0.15">
      <c r="A1162" s="7"/>
      <c r="B1162" s="7"/>
      <c r="C1162" s="18"/>
      <c r="D1162" s="7"/>
      <c r="E1162" s="7"/>
      <c r="F1162" s="8"/>
      <c r="G1162" s="7"/>
      <c r="H1162" s="7"/>
      <c r="I1162" s="7"/>
      <c r="J1162" s="7"/>
    </row>
    <row r="1163" spans="1:10" x14ac:dyDescent="0.15">
      <c r="A1163" s="7"/>
      <c r="B1163" s="7"/>
      <c r="C1163" s="18"/>
      <c r="D1163" s="7"/>
      <c r="E1163" s="7"/>
      <c r="F1163" s="8"/>
      <c r="G1163" s="7"/>
      <c r="H1163" s="7"/>
      <c r="I1163" s="7"/>
      <c r="J1163" s="7"/>
    </row>
    <row r="1164" spans="1:10" x14ac:dyDescent="0.15">
      <c r="A1164" s="7"/>
      <c r="B1164" s="7"/>
      <c r="C1164" s="18"/>
      <c r="D1164" s="7"/>
      <c r="E1164" s="7"/>
      <c r="F1164" s="8"/>
      <c r="G1164" s="7"/>
      <c r="H1164" s="7"/>
      <c r="I1164" s="7"/>
      <c r="J1164" s="7"/>
    </row>
    <row r="1165" spans="1:10" x14ac:dyDescent="0.15">
      <c r="A1165" s="7"/>
      <c r="B1165" s="7"/>
      <c r="C1165" s="18"/>
      <c r="D1165" s="7"/>
      <c r="E1165" s="7"/>
      <c r="F1165" s="8"/>
      <c r="G1165" s="7"/>
      <c r="H1165" s="7"/>
      <c r="I1165" s="7"/>
      <c r="J1165" s="7"/>
    </row>
    <row r="1166" spans="1:10" x14ac:dyDescent="0.15">
      <c r="A1166" s="7"/>
      <c r="B1166" s="7"/>
      <c r="C1166" s="18"/>
      <c r="D1166" s="7"/>
      <c r="E1166" s="7"/>
      <c r="F1166" s="8"/>
      <c r="G1166" s="7"/>
      <c r="H1166" s="7"/>
      <c r="I1166" s="7"/>
      <c r="J1166" s="7"/>
    </row>
    <row r="1167" spans="1:10" x14ac:dyDescent="0.15">
      <c r="A1167" s="7"/>
      <c r="B1167" s="7"/>
      <c r="C1167" s="18"/>
      <c r="D1167" s="7"/>
      <c r="E1167" s="7"/>
      <c r="F1167" s="8"/>
      <c r="G1167" s="7"/>
      <c r="H1167" s="7"/>
      <c r="I1167" s="7"/>
      <c r="J1167" s="7"/>
    </row>
    <row r="1168" spans="1:10" x14ac:dyDescent="0.15">
      <c r="A1168" s="7"/>
      <c r="B1168" s="7"/>
      <c r="C1168" s="18"/>
      <c r="D1168" s="7"/>
      <c r="E1168" s="7"/>
      <c r="F1168" s="8"/>
      <c r="G1168" s="7"/>
      <c r="H1168" s="7"/>
      <c r="I1168" s="7"/>
      <c r="J1168" s="7"/>
    </row>
    <row r="1169" spans="1:10" x14ac:dyDescent="0.15">
      <c r="A1169" s="7"/>
      <c r="B1169" s="7"/>
      <c r="C1169" s="18"/>
      <c r="D1169" s="7"/>
      <c r="E1169" s="7"/>
      <c r="F1169" s="8"/>
      <c r="G1169" s="7"/>
      <c r="H1169" s="7"/>
      <c r="I1169" s="7"/>
      <c r="J1169" s="7"/>
    </row>
    <row r="1170" spans="1:10" x14ac:dyDescent="0.15">
      <c r="A1170" s="7"/>
      <c r="B1170" s="7"/>
      <c r="C1170" s="18"/>
      <c r="D1170" s="7"/>
      <c r="E1170" s="7"/>
      <c r="F1170" s="8"/>
      <c r="G1170" s="7"/>
      <c r="H1170" s="7"/>
      <c r="I1170" s="7"/>
      <c r="J1170" s="7"/>
    </row>
    <row r="1171" spans="1:10" x14ac:dyDescent="0.15">
      <c r="A1171" s="7"/>
      <c r="B1171" s="7"/>
      <c r="C1171" s="18"/>
      <c r="D1171" s="7"/>
      <c r="E1171" s="7"/>
      <c r="F1171" s="8"/>
      <c r="G1171" s="7"/>
      <c r="H1171" s="7"/>
      <c r="I1171" s="7"/>
      <c r="J1171" s="7"/>
    </row>
    <row r="1172" spans="1:10" x14ac:dyDescent="0.15">
      <c r="A1172" s="7"/>
      <c r="B1172" s="7"/>
      <c r="C1172" s="18"/>
      <c r="D1172" s="7"/>
      <c r="E1172" s="7"/>
      <c r="F1172" s="8"/>
      <c r="G1172" s="7"/>
      <c r="H1172" s="7"/>
      <c r="I1172" s="7"/>
      <c r="J1172" s="7"/>
    </row>
    <row r="1173" spans="1:10" x14ac:dyDescent="0.15">
      <c r="A1173" s="7"/>
      <c r="B1173" s="7"/>
      <c r="C1173" s="18"/>
      <c r="D1173" s="7"/>
      <c r="E1173" s="7"/>
      <c r="F1173" s="8"/>
      <c r="G1173" s="7"/>
      <c r="H1173" s="7"/>
      <c r="I1173" s="7"/>
      <c r="J1173" s="7"/>
    </row>
    <row r="1174" spans="1:10" x14ac:dyDescent="0.15">
      <c r="A1174" s="7"/>
      <c r="B1174" s="7"/>
      <c r="C1174" s="18"/>
      <c r="D1174" s="7"/>
      <c r="E1174" s="7"/>
      <c r="F1174" s="8"/>
      <c r="G1174" s="7"/>
      <c r="H1174" s="7"/>
      <c r="I1174" s="7"/>
      <c r="J1174" s="7"/>
    </row>
    <row r="1175" spans="1:10" x14ac:dyDescent="0.15">
      <c r="A1175" s="7"/>
      <c r="B1175" s="7"/>
      <c r="C1175" s="18"/>
      <c r="D1175" s="7"/>
      <c r="E1175" s="7"/>
      <c r="F1175" s="8"/>
      <c r="G1175" s="7"/>
      <c r="H1175" s="7"/>
      <c r="I1175" s="7"/>
      <c r="J1175" s="7"/>
    </row>
    <row r="1176" spans="1:10" x14ac:dyDescent="0.15">
      <c r="A1176" s="7"/>
      <c r="B1176" s="7"/>
      <c r="C1176" s="18"/>
      <c r="D1176" s="7"/>
      <c r="E1176" s="7"/>
      <c r="F1176" s="8"/>
      <c r="G1176" s="7"/>
      <c r="H1176" s="7"/>
      <c r="I1176" s="7"/>
      <c r="J1176" s="7"/>
    </row>
    <row r="1177" spans="1:10" x14ac:dyDescent="0.15">
      <c r="A1177" s="7"/>
      <c r="B1177" s="7"/>
      <c r="C1177" s="18"/>
      <c r="D1177" s="7"/>
      <c r="E1177" s="7"/>
      <c r="F1177" s="8"/>
      <c r="G1177" s="7"/>
      <c r="H1177" s="7"/>
      <c r="I1177" s="7"/>
      <c r="J1177" s="7"/>
    </row>
    <row r="1178" spans="1:10" x14ac:dyDescent="0.15">
      <c r="A1178" s="7"/>
      <c r="B1178" s="7"/>
      <c r="C1178" s="18"/>
      <c r="D1178" s="7"/>
      <c r="E1178" s="7"/>
      <c r="F1178" s="8"/>
      <c r="G1178" s="7"/>
      <c r="H1178" s="7"/>
      <c r="I1178" s="7"/>
      <c r="J1178" s="7"/>
    </row>
    <row r="1179" spans="1:10" x14ac:dyDescent="0.15">
      <c r="A1179" s="7"/>
      <c r="B1179" s="7"/>
      <c r="C1179" s="18"/>
      <c r="D1179" s="7"/>
      <c r="E1179" s="7"/>
      <c r="F1179" s="8"/>
      <c r="G1179" s="7"/>
      <c r="H1179" s="7"/>
      <c r="I1179" s="7"/>
      <c r="J1179" s="7"/>
    </row>
    <row r="1180" spans="1:10" x14ac:dyDescent="0.15">
      <c r="A1180" s="7"/>
      <c r="B1180" s="7"/>
      <c r="C1180" s="18"/>
      <c r="D1180" s="7"/>
      <c r="E1180" s="7"/>
      <c r="F1180" s="8"/>
      <c r="G1180" s="7"/>
      <c r="H1180" s="7"/>
      <c r="I1180" s="7"/>
      <c r="J1180" s="7"/>
    </row>
    <row r="1181" spans="1:10" x14ac:dyDescent="0.15">
      <c r="A1181" s="7"/>
      <c r="B1181" s="7"/>
      <c r="C1181" s="18"/>
      <c r="D1181" s="7"/>
      <c r="E1181" s="7"/>
      <c r="F1181" s="8"/>
      <c r="G1181" s="7"/>
      <c r="H1181" s="7"/>
      <c r="I1181" s="7"/>
      <c r="J1181" s="7"/>
    </row>
    <row r="1182" spans="1:10" x14ac:dyDescent="0.15">
      <c r="A1182" s="7"/>
      <c r="B1182" s="7"/>
      <c r="C1182" s="18"/>
      <c r="D1182" s="7"/>
      <c r="E1182" s="7"/>
      <c r="F1182" s="8"/>
      <c r="G1182" s="7"/>
      <c r="H1182" s="7"/>
      <c r="I1182" s="7"/>
      <c r="J1182" s="7"/>
    </row>
    <row r="1183" spans="1:10" x14ac:dyDescent="0.15">
      <c r="A1183" s="7"/>
      <c r="B1183" s="7"/>
      <c r="C1183" s="18"/>
      <c r="D1183" s="7"/>
      <c r="E1183" s="7"/>
      <c r="F1183" s="8"/>
      <c r="G1183" s="7"/>
      <c r="H1183" s="7"/>
      <c r="I1183" s="7"/>
      <c r="J1183" s="7"/>
    </row>
    <row r="1184" spans="1:10" x14ac:dyDescent="0.15">
      <c r="A1184" s="7"/>
      <c r="B1184" s="7"/>
      <c r="C1184" s="18"/>
      <c r="D1184" s="7"/>
      <c r="E1184" s="7"/>
      <c r="F1184" s="8"/>
      <c r="G1184" s="7"/>
      <c r="H1184" s="7"/>
      <c r="I1184" s="7"/>
      <c r="J1184" s="7"/>
    </row>
    <row r="1185" spans="1:10" x14ac:dyDescent="0.15">
      <c r="A1185" s="7"/>
      <c r="B1185" s="7"/>
      <c r="C1185" s="18"/>
      <c r="D1185" s="7"/>
      <c r="E1185" s="7"/>
      <c r="F1185" s="8"/>
      <c r="G1185" s="7"/>
      <c r="H1185" s="7"/>
      <c r="I1185" s="7"/>
      <c r="J1185" s="7"/>
    </row>
    <row r="1186" spans="1:10" x14ac:dyDescent="0.15">
      <c r="A1186" s="7"/>
      <c r="B1186" s="7"/>
      <c r="C1186" s="18"/>
      <c r="D1186" s="7"/>
      <c r="E1186" s="7"/>
      <c r="F1186" s="8"/>
      <c r="G1186" s="7"/>
      <c r="H1186" s="7"/>
      <c r="I1186" s="7"/>
      <c r="J1186" s="7"/>
    </row>
    <row r="1187" spans="1:10" x14ac:dyDescent="0.15">
      <c r="A1187" s="7"/>
      <c r="B1187" s="7"/>
      <c r="C1187" s="18"/>
      <c r="D1187" s="7"/>
      <c r="E1187" s="7"/>
      <c r="F1187" s="8"/>
      <c r="G1187" s="7"/>
      <c r="H1187" s="7"/>
      <c r="I1187" s="7"/>
      <c r="J1187" s="7"/>
    </row>
    <row r="1188" spans="1:10" x14ac:dyDescent="0.15">
      <c r="A1188" s="7"/>
      <c r="B1188" s="7"/>
      <c r="C1188" s="18"/>
      <c r="D1188" s="7"/>
      <c r="E1188" s="7"/>
      <c r="F1188" s="8"/>
      <c r="G1188" s="7"/>
      <c r="H1188" s="7"/>
      <c r="I1188" s="7"/>
      <c r="J1188" s="7"/>
    </row>
    <row r="1189" spans="1:10" x14ac:dyDescent="0.15">
      <c r="A1189" s="7"/>
      <c r="B1189" s="7"/>
      <c r="C1189" s="18"/>
      <c r="D1189" s="7"/>
      <c r="E1189" s="7"/>
      <c r="F1189" s="8"/>
      <c r="G1189" s="7"/>
      <c r="H1189" s="7"/>
      <c r="I1189" s="7"/>
      <c r="J1189" s="7"/>
    </row>
    <row r="1190" spans="1:10" x14ac:dyDescent="0.15">
      <c r="A1190" s="7"/>
      <c r="B1190" s="7"/>
      <c r="C1190" s="18"/>
      <c r="D1190" s="7"/>
      <c r="E1190" s="7"/>
      <c r="F1190" s="8"/>
      <c r="G1190" s="7"/>
      <c r="H1190" s="7"/>
      <c r="I1190" s="7"/>
      <c r="J1190" s="7"/>
    </row>
    <row r="1191" spans="1:10" x14ac:dyDescent="0.15">
      <c r="A1191" s="7"/>
      <c r="B1191" s="7"/>
      <c r="C1191" s="18"/>
      <c r="D1191" s="7"/>
      <c r="E1191" s="7"/>
      <c r="F1191" s="8"/>
      <c r="G1191" s="7"/>
      <c r="H1191" s="7"/>
      <c r="I1191" s="7"/>
      <c r="J1191" s="7"/>
    </row>
    <row r="1192" spans="1:10" x14ac:dyDescent="0.15">
      <c r="A1192" s="7"/>
      <c r="B1192" s="7"/>
      <c r="C1192" s="18"/>
      <c r="D1192" s="7"/>
      <c r="E1192" s="7"/>
      <c r="F1192" s="8"/>
      <c r="G1192" s="7"/>
      <c r="H1192" s="7"/>
      <c r="I1192" s="7"/>
      <c r="J1192" s="7"/>
    </row>
    <row r="1193" spans="1:10" x14ac:dyDescent="0.15">
      <c r="A1193" s="7"/>
      <c r="B1193" s="7"/>
      <c r="C1193" s="18"/>
      <c r="D1193" s="7"/>
      <c r="E1193" s="7"/>
      <c r="F1193" s="8"/>
      <c r="G1193" s="7"/>
      <c r="H1193" s="7"/>
      <c r="I1193" s="7"/>
      <c r="J1193" s="7"/>
    </row>
    <row r="1194" spans="1:10" x14ac:dyDescent="0.15">
      <c r="A1194" s="7"/>
      <c r="B1194" s="7"/>
      <c r="C1194" s="18"/>
      <c r="D1194" s="7"/>
      <c r="E1194" s="7"/>
      <c r="F1194" s="8"/>
      <c r="G1194" s="7"/>
      <c r="H1194" s="7"/>
      <c r="I1194" s="7"/>
      <c r="J1194" s="7"/>
    </row>
    <row r="1195" spans="1:10" x14ac:dyDescent="0.15">
      <c r="A1195" s="7"/>
      <c r="B1195" s="7"/>
      <c r="C1195" s="18"/>
      <c r="D1195" s="7"/>
      <c r="E1195" s="7"/>
      <c r="F1195" s="8"/>
      <c r="G1195" s="7"/>
      <c r="H1195" s="7"/>
      <c r="I1195" s="7"/>
      <c r="J1195" s="7"/>
    </row>
    <row r="1196" spans="1:10" x14ac:dyDescent="0.15">
      <c r="A1196" s="7"/>
      <c r="B1196" s="7"/>
      <c r="C1196" s="18"/>
      <c r="D1196" s="7"/>
      <c r="E1196" s="7"/>
      <c r="F1196" s="8"/>
      <c r="G1196" s="7"/>
      <c r="H1196" s="7"/>
      <c r="I1196" s="7"/>
      <c r="J1196" s="7"/>
    </row>
    <row r="1197" spans="1:10" x14ac:dyDescent="0.15">
      <c r="A1197" s="7"/>
      <c r="B1197" s="7"/>
      <c r="C1197" s="18"/>
      <c r="D1197" s="7"/>
      <c r="E1197" s="7"/>
      <c r="F1197" s="8"/>
      <c r="G1197" s="7"/>
      <c r="H1197" s="7"/>
      <c r="I1197" s="7"/>
      <c r="J1197" s="7"/>
    </row>
    <row r="1198" spans="1:10" x14ac:dyDescent="0.15">
      <c r="A1198" s="7"/>
      <c r="B1198" s="7"/>
      <c r="C1198" s="18"/>
      <c r="D1198" s="7"/>
      <c r="E1198" s="7"/>
      <c r="F1198" s="8"/>
      <c r="G1198" s="7"/>
      <c r="H1198" s="7"/>
      <c r="I1198" s="7"/>
      <c r="J1198" s="7"/>
    </row>
    <row r="1199" spans="1:10" x14ac:dyDescent="0.15">
      <c r="A1199" s="7"/>
      <c r="B1199" s="7"/>
      <c r="C1199" s="18"/>
      <c r="D1199" s="7"/>
      <c r="E1199" s="7"/>
      <c r="F1199" s="8"/>
      <c r="G1199" s="7"/>
      <c r="H1199" s="7"/>
      <c r="I1199" s="7"/>
      <c r="J1199" s="7"/>
    </row>
    <row r="1200" spans="1:10" x14ac:dyDescent="0.15">
      <c r="A1200" s="7"/>
      <c r="B1200" s="7"/>
      <c r="C1200" s="18"/>
      <c r="D1200" s="7"/>
      <c r="E1200" s="7"/>
      <c r="F1200" s="8"/>
      <c r="G1200" s="7"/>
      <c r="H1200" s="7"/>
      <c r="I1200" s="7"/>
      <c r="J1200" s="7"/>
    </row>
    <row r="1201" spans="1:10" x14ac:dyDescent="0.15">
      <c r="A1201" s="7"/>
      <c r="B1201" s="7"/>
      <c r="C1201" s="18"/>
      <c r="D1201" s="7"/>
      <c r="E1201" s="7"/>
      <c r="F1201" s="8"/>
      <c r="G1201" s="7"/>
      <c r="H1201" s="7"/>
      <c r="I1201" s="7"/>
      <c r="J1201" s="7"/>
    </row>
    <row r="1202" spans="1:10" x14ac:dyDescent="0.15">
      <c r="A1202" s="7"/>
      <c r="B1202" s="7"/>
      <c r="C1202" s="18"/>
      <c r="D1202" s="7"/>
      <c r="E1202" s="7"/>
      <c r="F1202" s="8"/>
      <c r="G1202" s="7"/>
      <c r="H1202" s="7"/>
      <c r="I1202" s="7"/>
      <c r="J1202" s="7"/>
    </row>
    <row r="1203" spans="1:10" x14ac:dyDescent="0.15">
      <c r="A1203" s="7"/>
      <c r="B1203" s="7"/>
      <c r="C1203" s="18"/>
      <c r="D1203" s="7"/>
      <c r="E1203" s="7"/>
      <c r="F1203" s="8"/>
      <c r="G1203" s="7"/>
      <c r="H1203" s="7"/>
      <c r="I1203" s="7"/>
      <c r="J1203" s="7"/>
    </row>
    <row r="1204" spans="1:10" x14ac:dyDescent="0.15">
      <c r="A1204" s="7"/>
      <c r="B1204" s="7"/>
      <c r="C1204" s="18"/>
      <c r="D1204" s="7"/>
      <c r="E1204" s="7"/>
      <c r="F1204" s="8"/>
      <c r="G1204" s="7"/>
      <c r="H1204" s="7"/>
      <c r="I1204" s="7"/>
      <c r="J1204" s="7"/>
    </row>
    <row r="1205" spans="1:10" x14ac:dyDescent="0.15">
      <c r="A1205" s="7"/>
      <c r="B1205" s="7"/>
      <c r="C1205" s="18"/>
      <c r="D1205" s="7"/>
      <c r="E1205" s="7"/>
      <c r="F1205" s="8"/>
      <c r="G1205" s="7"/>
      <c r="H1205" s="7"/>
      <c r="I1205" s="7"/>
      <c r="J1205" s="7"/>
    </row>
    <row r="1206" spans="1:10" x14ac:dyDescent="0.15">
      <c r="A1206" s="7"/>
      <c r="B1206" s="7"/>
      <c r="C1206" s="18"/>
      <c r="D1206" s="7"/>
      <c r="E1206" s="7"/>
      <c r="F1206" s="8"/>
      <c r="G1206" s="7"/>
      <c r="H1206" s="7"/>
      <c r="I1206" s="7"/>
      <c r="J1206" s="7"/>
    </row>
    <row r="1207" spans="1:10" x14ac:dyDescent="0.15">
      <c r="A1207" s="7"/>
      <c r="B1207" s="7"/>
      <c r="C1207" s="18"/>
      <c r="D1207" s="7"/>
      <c r="E1207" s="7"/>
      <c r="F1207" s="8"/>
      <c r="G1207" s="7"/>
      <c r="H1207" s="7"/>
      <c r="I1207" s="7"/>
      <c r="J1207" s="7"/>
    </row>
    <row r="1208" spans="1:10" x14ac:dyDescent="0.15">
      <c r="A1208" s="7"/>
      <c r="B1208" s="7"/>
      <c r="C1208" s="18"/>
      <c r="D1208" s="7"/>
      <c r="E1208" s="7"/>
      <c r="F1208" s="8"/>
      <c r="G1208" s="7"/>
      <c r="H1208" s="7"/>
      <c r="I1208" s="7"/>
      <c r="J1208" s="7"/>
    </row>
    <row r="1209" spans="1:10" x14ac:dyDescent="0.15">
      <c r="A1209" s="7"/>
      <c r="B1209" s="7"/>
      <c r="C1209" s="18"/>
      <c r="D1209" s="7"/>
      <c r="E1209" s="7"/>
      <c r="F1209" s="8"/>
      <c r="G1209" s="7"/>
      <c r="H1209" s="7"/>
      <c r="I1209" s="7"/>
      <c r="J1209" s="7"/>
    </row>
    <row r="1210" spans="1:10" x14ac:dyDescent="0.15">
      <c r="A1210" s="7"/>
      <c r="B1210" s="7"/>
      <c r="C1210" s="18"/>
      <c r="D1210" s="7"/>
      <c r="E1210" s="7"/>
      <c r="F1210" s="8"/>
      <c r="G1210" s="7"/>
      <c r="H1210" s="7"/>
      <c r="I1210" s="7"/>
      <c r="J1210" s="7"/>
    </row>
    <row r="1211" spans="1:10" x14ac:dyDescent="0.15">
      <c r="A1211" s="7"/>
      <c r="B1211" s="7"/>
      <c r="C1211" s="18"/>
      <c r="D1211" s="7"/>
      <c r="E1211" s="7"/>
      <c r="F1211" s="8"/>
      <c r="G1211" s="7"/>
      <c r="H1211" s="7"/>
      <c r="I1211" s="7"/>
      <c r="J1211" s="7"/>
    </row>
    <row r="1212" spans="1:10" x14ac:dyDescent="0.15">
      <c r="A1212" s="7"/>
      <c r="B1212" s="7"/>
      <c r="C1212" s="18"/>
      <c r="D1212" s="7"/>
      <c r="E1212" s="7"/>
      <c r="F1212" s="8"/>
      <c r="G1212" s="7"/>
      <c r="H1212" s="7"/>
      <c r="I1212" s="7"/>
      <c r="J1212" s="7"/>
    </row>
    <row r="1213" spans="1:10" x14ac:dyDescent="0.15">
      <c r="A1213" s="7"/>
      <c r="B1213" s="7"/>
      <c r="C1213" s="18"/>
      <c r="D1213" s="7"/>
      <c r="E1213" s="7"/>
      <c r="F1213" s="8"/>
      <c r="G1213" s="7"/>
      <c r="H1213" s="7"/>
      <c r="I1213" s="7"/>
      <c r="J1213" s="7"/>
    </row>
    <row r="1214" spans="1:10" x14ac:dyDescent="0.15">
      <c r="A1214" s="7"/>
      <c r="B1214" s="7"/>
      <c r="C1214" s="18"/>
      <c r="D1214" s="7"/>
      <c r="E1214" s="7"/>
      <c r="F1214" s="8"/>
      <c r="G1214" s="7"/>
      <c r="H1214" s="7"/>
      <c r="I1214" s="7"/>
      <c r="J1214" s="7"/>
    </row>
    <row r="1215" spans="1:10" x14ac:dyDescent="0.15">
      <c r="A1215" s="7"/>
      <c r="B1215" s="7"/>
      <c r="C1215" s="18"/>
      <c r="D1215" s="7"/>
      <c r="E1215" s="7"/>
      <c r="F1215" s="8"/>
      <c r="G1215" s="7"/>
      <c r="H1215" s="7"/>
      <c r="I1215" s="7"/>
      <c r="J1215" s="7"/>
    </row>
    <row r="1216" spans="1:10" x14ac:dyDescent="0.15">
      <c r="A1216" s="7"/>
      <c r="B1216" s="7"/>
      <c r="C1216" s="18"/>
      <c r="D1216" s="7"/>
      <c r="E1216" s="7"/>
      <c r="F1216" s="8"/>
      <c r="G1216" s="7"/>
      <c r="H1216" s="7"/>
      <c r="I1216" s="7"/>
      <c r="J1216" s="7"/>
    </row>
    <row r="1217" spans="1:10" x14ac:dyDescent="0.15">
      <c r="A1217" s="7"/>
      <c r="B1217" s="7"/>
      <c r="C1217" s="18"/>
      <c r="D1217" s="7"/>
      <c r="E1217" s="7"/>
      <c r="F1217" s="8"/>
      <c r="G1217" s="7"/>
      <c r="H1217" s="7"/>
      <c r="I1217" s="7"/>
      <c r="J1217" s="7"/>
    </row>
    <row r="1218" spans="1:10" x14ac:dyDescent="0.15">
      <c r="A1218" s="7"/>
      <c r="B1218" s="7"/>
      <c r="C1218" s="18"/>
      <c r="D1218" s="7"/>
      <c r="E1218" s="7"/>
      <c r="F1218" s="8"/>
      <c r="G1218" s="7"/>
      <c r="H1218" s="7"/>
      <c r="I1218" s="7"/>
      <c r="J1218" s="7"/>
    </row>
    <row r="1219" spans="1:10" x14ac:dyDescent="0.15">
      <c r="A1219" s="7"/>
      <c r="B1219" s="7"/>
      <c r="C1219" s="18"/>
      <c r="D1219" s="7"/>
      <c r="E1219" s="7"/>
      <c r="F1219" s="8"/>
      <c r="G1219" s="7"/>
      <c r="H1219" s="7"/>
      <c r="I1219" s="7"/>
      <c r="J1219" s="7"/>
    </row>
    <row r="1220" spans="1:10" x14ac:dyDescent="0.15">
      <c r="A1220" s="7"/>
      <c r="B1220" s="7"/>
      <c r="C1220" s="18"/>
      <c r="D1220" s="7"/>
      <c r="E1220" s="7"/>
      <c r="F1220" s="8"/>
      <c r="G1220" s="7"/>
      <c r="H1220" s="7"/>
      <c r="I1220" s="7"/>
      <c r="J1220" s="7"/>
    </row>
    <row r="1221" spans="1:10" x14ac:dyDescent="0.15">
      <c r="A1221" s="7"/>
      <c r="B1221" s="7"/>
      <c r="C1221" s="18"/>
      <c r="D1221" s="7"/>
      <c r="E1221" s="7"/>
      <c r="F1221" s="8"/>
      <c r="G1221" s="7"/>
      <c r="H1221" s="7"/>
      <c r="I1221" s="7"/>
      <c r="J1221" s="7"/>
    </row>
    <row r="1222" spans="1:10" x14ac:dyDescent="0.15">
      <c r="A1222" s="7"/>
      <c r="B1222" s="7"/>
      <c r="C1222" s="18"/>
      <c r="D1222" s="7"/>
      <c r="E1222" s="7"/>
      <c r="F1222" s="8"/>
      <c r="G1222" s="7"/>
      <c r="H1222" s="7"/>
      <c r="I1222" s="7"/>
      <c r="J1222" s="7"/>
    </row>
    <row r="1223" spans="1:10" x14ac:dyDescent="0.15">
      <c r="A1223" s="7"/>
      <c r="B1223" s="7"/>
      <c r="C1223" s="18"/>
      <c r="D1223" s="7"/>
      <c r="E1223" s="7"/>
      <c r="F1223" s="8"/>
      <c r="G1223" s="7"/>
      <c r="H1223" s="7"/>
      <c r="I1223" s="7"/>
      <c r="J1223" s="7"/>
    </row>
    <row r="1224" spans="1:10" x14ac:dyDescent="0.15">
      <c r="A1224" s="7"/>
      <c r="B1224" s="7"/>
      <c r="C1224" s="18"/>
      <c r="D1224" s="7"/>
      <c r="E1224" s="7"/>
      <c r="F1224" s="8"/>
      <c r="G1224" s="7"/>
      <c r="H1224" s="7"/>
      <c r="I1224" s="7"/>
      <c r="J1224" s="7"/>
    </row>
    <row r="1225" spans="1:10" x14ac:dyDescent="0.15">
      <c r="A1225" s="7"/>
      <c r="B1225" s="7"/>
      <c r="C1225" s="18"/>
      <c r="D1225" s="7"/>
      <c r="E1225" s="7"/>
      <c r="F1225" s="8"/>
      <c r="G1225" s="7"/>
      <c r="H1225" s="7"/>
      <c r="I1225" s="7"/>
      <c r="J1225" s="7"/>
    </row>
    <row r="1226" spans="1:10" x14ac:dyDescent="0.15">
      <c r="A1226" s="7"/>
      <c r="B1226" s="7"/>
      <c r="C1226" s="18"/>
      <c r="D1226" s="7"/>
      <c r="E1226" s="7"/>
      <c r="F1226" s="8"/>
      <c r="G1226" s="7"/>
      <c r="H1226" s="7"/>
      <c r="I1226" s="7"/>
      <c r="J1226" s="7"/>
    </row>
    <row r="1227" spans="1:10" x14ac:dyDescent="0.15">
      <c r="A1227" s="7"/>
      <c r="B1227" s="7"/>
      <c r="C1227" s="18"/>
      <c r="D1227" s="7"/>
      <c r="E1227" s="7"/>
      <c r="F1227" s="8"/>
      <c r="G1227" s="7"/>
      <c r="H1227" s="7"/>
      <c r="I1227" s="7"/>
      <c r="J1227" s="7"/>
    </row>
    <row r="1228" spans="1:10" x14ac:dyDescent="0.15">
      <c r="A1228" s="7"/>
      <c r="B1228" s="7"/>
      <c r="C1228" s="18"/>
      <c r="D1228" s="7"/>
      <c r="E1228" s="7"/>
      <c r="F1228" s="8"/>
      <c r="G1228" s="7"/>
      <c r="H1228" s="7"/>
      <c r="I1228" s="7"/>
      <c r="J1228" s="7"/>
    </row>
    <row r="1229" spans="1:10" x14ac:dyDescent="0.15">
      <c r="F1229"/>
    </row>
    <row r="1230" spans="1:10" x14ac:dyDescent="0.15">
      <c r="F1230"/>
    </row>
    <row r="1231" spans="1:10" x14ac:dyDescent="0.15">
      <c r="F1231"/>
    </row>
    <row r="1232" spans="1:10" x14ac:dyDescent="0.15">
      <c r="F1232"/>
    </row>
    <row r="1233" spans="6:6" x14ac:dyDescent="0.15">
      <c r="F1233"/>
    </row>
    <row r="1234" spans="6:6" x14ac:dyDescent="0.15">
      <c r="F1234"/>
    </row>
    <row r="1235" spans="6:6" x14ac:dyDescent="0.15">
      <c r="F1235"/>
    </row>
    <row r="1236" spans="6:6" x14ac:dyDescent="0.15">
      <c r="F1236"/>
    </row>
    <row r="1237" spans="6:6" x14ac:dyDescent="0.15">
      <c r="F1237"/>
    </row>
    <row r="1238" spans="6:6" x14ac:dyDescent="0.15">
      <c r="F1238"/>
    </row>
    <row r="1239" spans="6:6" x14ac:dyDescent="0.15">
      <c r="F1239"/>
    </row>
    <row r="1240" spans="6:6" x14ac:dyDescent="0.15">
      <c r="F1240"/>
    </row>
    <row r="1241" spans="6:6" x14ac:dyDescent="0.15">
      <c r="F1241"/>
    </row>
    <row r="1242" spans="6:6" x14ac:dyDescent="0.15">
      <c r="F1242"/>
    </row>
    <row r="1243" spans="6:6" x14ac:dyDescent="0.15">
      <c r="F1243"/>
    </row>
    <row r="1244" spans="6:6" x14ac:dyDescent="0.15">
      <c r="F1244"/>
    </row>
    <row r="1245" spans="6:6" x14ac:dyDescent="0.15">
      <c r="F1245"/>
    </row>
    <row r="1246" spans="6:6" x14ac:dyDescent="0.15">
      <c r="F1246"/>
    </row>
    <row r="1247" spans="6:6" x14ac:dyDescent="0.15">
      <c r="F1247"/>
    </row>
    <row r="1248" spans="6:6" x14ac:dyDescent="0.15">
      <c r="F1248"/>
    </row>
    <row r="1249" spans="6:6" x14ac:dyDescent="0.15">
      <c r="F1249"/>
    </row>
    <row r="1250" spans="6:6" x14ac:dyDescent="0.15">
      <c r="F1250"/>
    </row>
    <row r="1251" spans="6:6" x14ac:dyDescent="0.15">
      <c r="F1251"/>
    </row>
    <row r="1252" spans="6:6" x14ac:dyDescent="0.15">
      <c r="F1252"/>
    </row>
    <row r="1253" spans="6:6" x14ac:dyDescent="0.15">
      <c r="F1253"/>
    </row>
    <row r="1254" spans="6:6" x14ac:dyDescent="0.15">
      <c r="F1254"/>
    </row>
    <row r="1255" spans="6:6" x14ac:dyDescent="0.15">
      <c r="F1255"/>
    </row>
    <row r="1256" spans="6:6" x14ac:dyDescent="0.15">
      <c r="F1256"/>
    </row>
    <row r="1257" spans="6:6" x14ac:dyDescent="0.15">
      <c r="F1257"/>
    </row>
    <row r="1258" spans="6:6" x14ac:dyDescent="0.15">
      <c r="F1258"/>
    </row>
    <row r="1259" spans="6:6" x14ac:dyDescent="0.15">
      <c r="F1259"/>
    </row>
    <row r="1260" spans="6:6" x14ac:dyDescent="0.15">
      <c r="F1260"/>
    </row>
    <row r="1261" spans="6:6" x14ac:dyDescent="0.15">
      <c r="F1261"/>
    </row>
    <row r="1262" spans="6:6" x14ac:dyDescent="0.15">
      <c r="F1262"/>
    </row>
    <row r="1263" spans="6:6" x14ac:dyDescent="0.15">
      <c r="F1263"/>
    </row>
    <row r="1264" spans="6:6" x14ac:dyDescent="0.15">
      <c r="F1264"/>
    </row>
    <row r="1265" spans="6:6" x14ac:dyDescent="0.15">
      <c r="F1265"/>
    </row>
    <row r="1266" spans="6:6" x14ac:dyDescent="0.15">
      <c r="F1266"/>
    </row>
    <row r="1267" spans="6:6" x14ac:dyDescent="0.15">
      <c r="F1267"/>
    </row>
    <row r="1268" spans="6:6" x14ac:dyDescent="0.15">
      <c r="F1268"/>
    </row>
    <row r="1269" spans="6:6" x14ac:dyDescent="0.15">
      <c r="F1269"/>
    </row>
    <row r="1270" spans="6:6" x14ac:dyDescent="0.15">
      <c r="F1270"/>
    </row>
    <row r="1271" spans="6:6" x14ac:dyDescent="0.15">
      <c r="F1271"/>
    </row>
    <row r="1272" spans="6:6" x14ac:dyDescent="0.15">
      <c r="F1272"/>
    </row>
    <row r="1273" spans="6:6" x14ac:dyDescent="0.15">
      <c r="F1273"/>
    </row>
    <row r="1274" spans="6:6" x14ac:dyDescent="0.15">
      <c r="F1274"/>
    </row>
    <row r="1275" spans="6:6" x14ac:dyDescent="0.15">
      <c r="F1275"/>
    </row>
    <row r="1276" spans="6:6" x14ac:dyDescent="0.15">
      <c r="F1276"/>
    </row>
    <row r="1277" spans="6:6" x14ac:dyDescent="0.15">
      <c r="F1277"/>
    </row>
    <row r="1278" spans="6:6" x14ac:dyDescent="0.15">
      <c r="F1278"/>
    </row>
    <row r="1279" spans="6:6" x14ac:dyDescent="0.15">
      <c r="F1279"/>
    </row>
    <row r="1280" spans="6:6" x14ac:dyDescent="0.15">
      <c r="F1280"/>
    </row>
    <row r="1281" spans="6:6" x14ac:dyDescent="0.15">
      <c r="F1281"/>
    </row>
    <row r="1282" spans="6:6" x14ac:dyDescent="0.15">
      <c r="F1282"/>
    </row>
    <row r="1283" spans="6:6" x14ac:dyDescent="0.15">
      <c r="F1283"/>
    </row>
    <row r="1284" spans="6:6" x14ac:dyDescent="0.15">
      <c r="F1284"/>
    </row>
    <row r="1285" spans="6:6" x14ac:dyDescent="0.15">
      <c r="F1285"/>
    </row>
    <row r="1286" spans="6:6" x14ac:dyDescent="0.15">
      <c r="F1286"/>
    </row>
    <row r="1287" spans="6:6" x14ac:dyDescent="0.15">
      <c r="F1287"/>
    </row>
    <row r="1288" spans="6:6" x14ac:dyDescent="0.15">
      <c r="F1288"/>
    </row>
    <row r="1289" spans="6:6" x14ac:dyDescent="0.15">
      <c r="F1289"/>
    </row>
    <row r="1290" spans="6:6" x14ac:dyDescent="0.15">
      <c r="F1290"/>
    </row>
    <row r="1291" spans="6:6" x14ac:dyDescent="0.15">
      <c r="F1291"/>
    </row>
    <row r="1292" spans="6:6" x14ac:dyDescent="0.15">
      <c r="F1292"/>
    </row>
    <row r="1293" spans="6:6" x14ac:dyDescent="0.15">
      <c r="F1293"/>
    </row>
    <row r="1294" spans="6:6" x14ac:dyDescent="0.15">
      <c r="F1294"/>
    </row>
    <row r="1295" spans="6:6" x14ac:dyDescent="0.15">
      <c r="F1295"/>
    </row>
    <row r="1296" spans="6:6" x14ac:dyDescent="0.15">
      <c r="F1296"/>
    </row>
    <row r="1297" spans="6:6" x14ac:dyDescent="0.15">
      <c r="F1297"/>
    </row>
    <row r="1298" spans="6:6" x14ac:dyDescent="0.15">
      <c r="F1298"/>
    </row>
    <row r="1299" spans="6:6" x14ac:dyDescent="0.15">
      <c r="F1299"/>
    </row>
    <row r="1300" spans="6:6" x14ac:dyDescent="0.15">
      <c r="F1300"/>
    </row>
    <row r="1301" spans="6:6" x14ac:dyDescent="0.15">
      <c r="F1301"/>
    </row>
    <row r="1302" spans="6:6" x14ac:dyDescent="0.15">
      <c r="F1302"/>
    </row>
    <row r="1303" spans="6:6" x14ac:dyDescent="0.15">
      <c r="F1303"/>
    </row>
    <row r="1304" spans="6:6" x14ac:dyDescent="0.15">
      <c r="F1304"/>
    </row>
    <row r="1305" spans="6:6" x14ac:dyDescent="0.15">
      <c r="F1305"/>
    </row>
    <row r="1306" spans="6:6" x14ac:dyDescent="0.15">
      <c r="F1306"/>
    </row>
    <row r="1307" spans="6:6" x14ac:dyDescent="0.15">
      <c r="F1307"/>
    </row>
    <row r="1308" spans="6:6" x14ac:dyDescent="0.15">
      <c r="F1308"/>
    </row>
    <row r="1309" spans="6:6" x14ac:dyDescent="0.15">
      <c r="F1309"/>
    </row>
    <row r="1310" spans="6:6" x14ac:dyDescent="0.15">
      <c r="F1310"/>
    </row>
    <row r="1311" spans="6:6" x14ac:dyDescent="0.15">
      <c r="F1311"/>
    </row>
    <row r="1312" spans="6:6" x14ac:dyDescent="0.15">
      <c r="F1312"/>
    </row>
    <row r="1313" spans="1:10" x14ac:dyDescent="0.15">
      <c r="F1313"/>
    </row>
    <row r="1314" spans="1:10" x14ac:dyDescent="0.15">
      <c r="F1314"/>
    </row>
    <row r="1315" spans="1:10" x14ac:dyDescent="0.15">
      <c r="A1315" s="7"/>
      <c r="B1315" s="7"/>
      <c r="C1315" s="18"/>
      <c r="D1315" s="7"/>
      <c r="E1315" s="7"/>
      <c r="F1315" s="8"/>
      <c r="G1315" s="7"/>
      <c r="H1315" s="7"/>
      <c r="I1315" s="7"/>
      <c r="J1315" s="7"/>
    </row>
    <row r="1316" spans="1:10" x14ac:dyDescent="0.15">
      <c r="A1316" s="7"/>
      <c r="B1316" s="7"/>
      <c r="C1316" s="18"/>
      <c r="D1316" s="7"/>
      <c r="E1316" s="7"/>
      <c r="F1316" s="8"/>
      <c r="G1316" s="7"/>
      <c r="H1316" s="7"/>
      <c r="I1316" s="7"/>
      <c r="J1316" s="7"/>
    </row>
    <row r="1317" spans="1:10" x14ac:dyDescent="0.15">
      <c r="A1317" s="7"/>
      <c r="B1317" s="7"/>
      <c r="C1317" s="18"/>
      <c r="D1317" s="7"/>
      <c r="E1317" s="7"/>
      <c r="F1317" s="8"/>
      <c r="G1317" s="7"/>
      <c r="H1317" s="7"/>
      <c r="I1317" s="7"/>
      <c r="J1317" s="7"/>
    </row>
    <row r="1318" spans="1:10" x14ac:dyDescent="0.15">
      <c r="A1318" s="7"/>
      <c r="B1318" s="7"/>
      <c r="C1318" s="18"/>
      <c r="D1318" s="7"/>
      <c r="E1318" s="7"/>
      <c r="F1318" s="8"/>
      <c r="G1318" s="7"/>
      <c r="H1318" s="7"/>
      <c r="I1318" s="7"/>
      <c r="J1318" s="7"/>
    </row>
    <row r="1319" spans="1:10" x14ac:dyDescent="0.15">
      <c r="A1319" s="7"/>
      <c r="B1319" s="7"/>
      <c r="C1319" s="18"/>
      <c r="D1319" s="7"/>
      <c r="E1319" s="7"/>
      <c r="F1319" s="8"/>
      <c r="G1319" s="7"/>
      <c r="H1319" s="7"/>
      <c r="I1319" s="7"/>
      <c r="J1319" s="7"/>
    </row>
    <row r="1320" spans="1:10" x14ac:dyDescent="0.15">
      <c r="A1320" s="7"/>
      <c r="B1320" s="7"/>
      <c r="C1320" s="18"/>
      <c r="D1320" s="7"/>
      <c r="E1320" s="7"/>
      <c r="F1320" s="8"/>
      <c r="G1320" s="7"/>
      <c r="H1320" s="7"/>
      <c r="I1320" s="7"/>
      <c r="J1320" s="7"/>
    </row>
    <row r="1321" spans="1:10" x14ac:dyDescent="0.15">
      <c r="A1321" s="7"/>
      <c r="B1321" s="7"/>
      <c r="C1321" s="18"/>
      <c r="D1321" s="7"/>
      <c r="E1321" s="7"/>
      <c r="F1321" s="8"/>
      <c r="G1321" s="7"/>
      <c r="H1321" s="7"/>
      <c r="I1321" s="7"/>
      <c r="J1321" s="7"/>
    </row>
    <row r="1322" spans="1:10" x14ac:dyDescent="0.15">
      <c r="A1322" s="7"/>
      <c r="B1322" s="7"/>
      <c r="C1322" s="18"/>
      <c r="D1322" s="7"/>
      <c r="E1322" s="7"/>
      <c r="F1322" s="8"/>
      <c r="G1322" s="7"/>
      <c r="H1322" s="7"/>
      <c r="I1322" s="7"/>
      <c r="J1322" s="7"/>
    </row>
    <row r="1323" spans="1:10" x14ac:dyDescent="0.15">
      <c r="A1323" s="7"/>
      <c r="B1323" s="7"/>
      <c r="C1323" s="18"/>
      <c r="D1323" s="7"/>
      <c r="E1323" s="7"/>
      <c r="F1323" s="8"/>
      <c r="G1323" s="7"/>
      <c r="H1323" s="7"/>
      <c r="I1323" s="7"/>
      <c r="J1323" s="7"/>
    </row>
    <row r="1324" spans="1:10" x14ac:dyDescent="0.15">
      <c r="A1324" s="7"/>
      <c r="B1324" s="7"/>
      <c r="C1324" s="18"/>
      <c r="D1324" s="7"/>
      <c r="E1324" s="7"/>
      <c r="F1324" s="8"/>
      <c r="G1324" s="7"/>
      <c r="H1324" s="7"/>
      <c r="I1324" s="7"/>
      <c r="J1324" s="7"/>
    </row>
    <row r="1325" spans="1:10" x14ac:dyDescent="0.15">
      <c r="A1325" s="7"/>
      <c r="B1325" s="7"/>
      <c r="C1325" s="18"/>
      <c r="D1325" s="7"/>
      <c r="E1325" s="7"/>
      <c r="F1325" s="8"/>
      <c r="G1325" s="7"/>
      <c r="H1325" s="7"/>
      <c r="I1325" s="7"/>
      <c r="J1325" s="7"/>
    </row>
    <row r="1326" spans="1:10" x14ac:dyDescent="0.15">
      <c r="A1326" s="7"/>
      <c r="B1326" s="7"/>
      <c r="C1326" s="18"/>
      <c r="D1326" s="7"/>
      <c r="E1326" s="7"/>
      <c r="F1326" s="8"/>
      <c r="G1326" s="7"/>
      <c r="H1326" s="7"/>
      <c r="I1326" s="7"/>
      <c r="J1326" s="7"/>
    </row>
    <row r="1327" spans="1:10" x14ac:dyDescent="0.15">
      <c r="A1327" s="7"/>
      <c r="B1327" s="7"/>
      <c r="C1327" s="18"/>
      <c r="D1327" s="7"/>
      <c r="E1327" s="7"/>
      <c r="F1327" s="8"/>
      <c r="G1327" s="7"/>
      <c r="H1327" s="7"/>
      <c r="I1327" s="7"/>
      <c r="J1327" s="7"/>
    </row>
    <row r="1328" spans="1:10" x14ac:dyDescent="0.15">
      <c r="A1328" s="7"/>
      <c r="B1328" s="7"/>
      <c r="C1328" s="18"/>
      <c r="D1328" s="7"/>
      <c r="E1328" s="7"/>
      <c r="F1328" s="8"/>
      <c r="G1328" s="7"/>
      <c r="H1328" s="7"/>
      <c r="I1328" s="7"/>
      <c r="J1328" s="7"/>
    </row>
    <row r="1329" spans="1:10" x14ac:dyDescent="0.15">
      <c r="A1329" s="7"/>
      <c r="B1329" s="7"/>
      <c r="C1329" s="18"/>
      <c r="D1329" s="7"/>
      <c r="E1329" s="7"/>
      <c r="F1329" s="8"/>
      <c r="G1329" s="7"/>
      <c r="H1329" s="7"/>
      <c r="I1329" s="7"/>
      <c r="J1329" s="7"/>
    </row>
    <row r="1330" spans="1:10" x14ac:dyDescent="0.15">
      <c r="A1330" s="7"/>
      <c r="B1330" s="7"/>
      <c r="C1330" s="18"/>
      <c r="D1330" s="7"/>
      <c r="E1330" s="7"/>
      <c r="F1330" s="8"/>
      <c r="G1330" s="7"/>
      <c r="H1330" s="7"/>
      <c r="I1330" s="7"/>
      <c r="J1330" s="7"/>
    </row>
    <row r="1331" spans="1:10" x14ac:dyDescent="0.15">
      <c r="A1331" s="7"/>
      <c r="B1331" s="7"/>
      <c r="C1331" s="18"/>
      <c r="D1331" s="7"/>
      <c r="E1331" s="7"/>
      <c r="F1331" s="8"/>
      <c r="G1331" s="7"/>
      <c r="H1331" s="7"/>
      <c r="I1331" s="7"/>
      <c r="J1331" s="7"/>
    </row>
    <row r="1332" spans="1:10" x14ac:dyDescent="0.15">
      <c r="A1332" s="7"/>
      <c r="B1332" s="7"/>
      <c r="C1332" s="18"/>
      <c r="D1332" s="7"/>
      <c r="E1332" s="7"/>
      <c r="F1332" s="8"/>
      <c r="G1332" s="7"/>
      <c r="H1332" s="7"/>
      <c r="I1332" s="7"/>
      <c r="J1332" s="7"/>
    </row>
    <row r="1333" spans="1:10" x14ac:dyDescent="0.15">
      <c r="A1333" s="7"/>
      <c r="B1333" s="7"/>
      <c r="C1333" s="18"/>
      <c r="D1333" s="7"/>
      <c r="E1333" s="7"/>
      <c r="F1333" s="8"/>
      <c r="G1333" s="7"/>
      <c r="H1333" s="7"/>
      <c r="I1333" s="7"/>
      <c r="J1333" s="7"/>
    </row>
    <row r="1334" spans="1:10" x14ac:dyDescent="0.15">
      <c r="A1334" s="7"/>
      <c r="B1334" s="7"/>
      <c r="C1334" s="18"/>
      <c r="D1334" s="7"/>
      <c r="E1334" s="7"/>
      <c r="F1334" s="8"/>
      <c r="G1334" s="7"/>
      <c r="H1334" s="7"/>
      <c r="I1334" s="7"/>
      <c r="J1334" s="7"/>
    </row>
    <row r="1335" spans="1:10" x14ac:dyDescent="0.15">
      <c r="A1335" s="7"/>
      <c r="B1335" s="7"/>
      <c r="C1335" s="18"/>
      <c r="D1335" s="7"/>
      <c r="E1335" s="7"/>
      <c r="F1335" s="8"/>
      <c r="G1335" s="7"/>
      <c r="H1335" s="7"/>
      <c r="I1335" s="7"/>
      <c r="J1335" s="7"/>
    </row>
    <row r="1336" spans="1:10" x14ac:dyDescent="0.15">
      <c r="A1336" s="7"/>
      <c r="B1336" s="7"/>
      <c r="C1336" s="18"/>
      <c r="D1336" s="7"/>
      <c r="E1336" s="7"/>
      <c r="F1336" s="8"/>
      <c r="G1336" s="7"/>
      <c r="H1336" s="7"/>
      <c r="I1336" s="7"/>
      <c r="J1336" s="7"/>
    </row>
    <row r="1337" spans="1:10" x14ac:dyDescent="0.15">
      <c r="A1337" s="7"/>
      <c r="B1337" s="7"/>
      <c r="C1337" s="18"/>
      <c r="D1337" s="7"/>
      <c r="E1337" s="7"/>
      <c r="F1337" s="8"/>
      <c r="G1337" s="7"/>
      <c r="H1337" s="7"/>
      <c r="I1337" s="7"/>
      <c r="J1337" s="7"/>
    </row>
    <row r="1338" spans="1:10" x14ac:dyDescent="0.15">
      <c r="A1338" s="7"/>
      <c r="B1338" s="7"/>
      <c r="C1338" s="18"/>
      <c r="D1338" s="7"/>
      <c r="E1338" s="7"/>
      <c r="F1338" s="8"/>
      <c r="G1338" s="7"/>
      <c r="H1338" s="7"/>
      <c r="I1338" s="7"/>
      <c r="J1338" s="7"/>
    </row>
    <row r="1339" spans="1:10" x14ac:dyDescent="0.15">
      <c r="A1339" s="7"/>
      <c r="B1339" s="7"/>
      <c r="C1339" s="18"/>
      <c r="D1339" s="7"/>
      <c r="E1339" s="7"/>
      <c r="F1339" s="8"/>
      <c r="G1339" s="7"/>
      <c r="H1339" s="7"/>
      <c r="I1339" s="7"/>
      <c r="J1339" s="7"/>
    </row>
    <row r="1340" spans="1:10" x14ac:dyDescent="0.15">
      <c r="A1340" s="7"/>
      <c r="B1340" s="7"/>
      <c r="C1340" s="18"/>
      <c r="D1340" s="7"/>
      <c r="E1340" s="7"/>
      <c r="F1340" s="8"/>
      <c r="G1340" s="7"/>
      <c r="H1340" s="7"/>
      <c r="I1340" s="7"/>
      <c r="J1340" s="7"/>
    </row>
    <row r="1341" spans="1:10" x14ac:dyDescent="0.15">
      <c r="A1341" s="7"/>
      <c r="B1341" s="7"/>
      <c r="C1341" s="18"/>
      <c r="D1341" s="7"/>
      <c r="E1341" s="7"/>
      <c r="F1341" s="8"/>
      <c r="G1341" s="7"/>
      <c r="H1341" s="7"/>
      <c r="I1341" s="7"/>
      <c r="J1341" s="7"/>
    </row>
    <row r="1342" spans="1:10" x14ac:dyDescent="0.15">
      <c r="A1342" s="7"/>
      <c r="B1342" s="7"/>
      <c r="C1342" s="18"/>
      <c r="D1342" s="7"/>
      <c r="E1342" s="7"/>
      <c r="F1342" s="8"/>
      <c r="G1342" s="7"/>
      <c r="H1342" s="7"/>
      <c r="I1342" s="7"/>
      <c r="J1342" s="7"/>
    </row>
    <row r="1343" spans="1:10" x14ac:dyDescent="0.15">
      <c r="A1343" s="7"/>
      <c r="B1343" s="7"/>
      <c r="C1343" s="18"/>
      <c r="D1343" s="7"/>
      <c r="E1343" s="7"/>
      <c r="F1343" s="8"/>
      <c r="G1343" s="7"/>
      <c r="H1343" s="7"/>
      <c r="I1343" s="7"/>
      <c r="J1343" s="7"/>
    </row>
    <row r="1344" spans="1:10" x14ac:dyDescent="0.15">
      <c r="A1344" s="7"/>
      <c r="B1344" s="7"/>
      <c r="C1344" s="18"/>
      <c r="D1344" s="7"/>
      <c r="E1344" s="7"/>
      <c r="F1344" s="8"/>
      <c r="G1344" s="7"/>
      <c r="H1344" s="7"/>
      <c r="I1344" s="7"/>
      <c r="J1344" s="7"/>
    </row>
    <row r="1345" spans="1:10" x14ac:dyDescent="0.15">
      <c r="A1345" s="7"/>
      <c r="B1345" s="7"/>
      <c r="C1345" s="18"/>
      <c r="D1345" s="7"/>
      <c r="E1345" s="7"/>
      <c r="F1345" s="8"/>
      <c r="G1345" s="7"/>
      <c r="H1345" s="7"/>
      <c r="I1345" s="7"/>
      <c r="J1345" s="7"/>
    </row>
    <row r="1346" spans="1:10" x14ac:dyDescent="0.15">
      <c r="A1346" s="7"/>
      <c r="B1346" s="7"/>
      <c r="C1346" s="18"/>
      <c r="D1346" s="7"/>
      <c r="E1346" s="7"/>
      <c r="F1346" s="8"/>
      <c r="G1346" s="7"/>
      <c r="H1346" s="7"/>
      <c r="I1346" s="7"/>
      <c r="J1346" s="7"/>
    </row>
    <row r="1347" spans="1:10" x14ac:dyDescent="0.15">
      <c r="A1347" s="7"/>
      <c r="B1347" s="7"/>
      <c r="C1347" s="18"/>
      <c r="D1347" s="7"/>
      <c r="E1347" s="7"/>
      <c r="F1347" s="8"/>
      <c r="G1347" s="7"/>
      <c r="H1347" s="7"/>
      <c r="I1347" s="7"/>
      <c r="J1347" s="7"/>
    </row>
    <row r="1348" spans="1:10" x14ac:dyDescent="0.15">
      <c r="A1348" s="7"/>
      <c r="B1348" s="7"/>
      <c r="C1348" s="18"/>
      <c r="D1348" s="7"/>
      <c r="E1348" s="7"/>
      <c r="F1348" s="8"/>
      <c r="G1348" s="7"/>
      <c r="H1348" s="7"/>
      <c r="I1348" s="7"/>
      <c r="J1348" s="7"/>
    </row>
    <row r="1349" spans="1:10" x14ac:dyDescent="0.15">
      <c r="A1349" s="7"/>
      <c r="B1349" s="7"/>
      <c r="C1349" s="18"/>
      <c r="D1349" s="7"/>
      <c r="E1349" s="7"/>
      <c r="F1349" s="8"/>
      <c r="G1349" s="7"/>
      <c r="H1349" s="7"/>
      <c r="I1349" s="7"/>
      <c r="J1349" s="7"/>
    </row>
    <row r="1350" spans="1:10" x14ac:dyDescent="0.15">
      <c r="A1350" s="7"/>
      <c r="B1350" s="7"/>
      <c r="C1350" s="18"/>
      <c r="D1350" s="7"/>
      <c r="E1350" s="7"/>
      <c r="F1350" s="8"/>
      <c r="G1350" s="7"/>
      <c r="H1350" s="7"/>
      <c r="I1350" s="7"/>
      <c r="J1350" s="7"/>
    </row>
    <row r="1351" spans="1:10" x14ac:dyDescent="0.15">
      <c r="A1351" s="7"/>
      <c r="B1351" s="7"/>
      <c r="C1351" s="18"/>
      <c r="D1351" s="7"/>
      <c r="E1351" s="7"/>
      <c r="F1351" s="8"/>
      <c r="G1351" s="7"/>
      <c r="H1351" s="7"/>
      <c r="I1351" s="7"/>
      <c r="J1351" s="7"/>
    </row>
    <row r="1352" spans="1:10" x14ac:dyDescent="0.15">
      <c r="A1352" s="7"/>
      <c r="B1352" s="7"/>
      <c r="C1352" s="18"/>
      <c r="D1352" s="7"/>
      <c r="E1352" s="7"/>
      <c r="F1352" s="8"/>
      <c r="G1352" s="7"/>
      <c r="H1352" s="7"/>
      <c r="I1352" s="7"/>
      <c r="J1352" s="7"/>
    </row>
    <row r="1353" spans="1:10" x14ac:dyDescent="0.15">
      <c r="A1353" s="7"/>
      <c r="B1353" s="7"/>
      <c r="C1353" s="18"/>
      <c r="D1353" s="7"/>
      <c r="E1353" s="7"/>
      <c r="F1353" s="8"/>
      <c r="G1353" s="7"/>
      <c r="H1353" s="7"/>
      <c r="I1353" s="7"/>
      <c r="J1353" s="7"/>
    </row>
    <row r="1354" spans="1:10" x14ac:dyDescent="0.15">
      <c r="A1354" s="7"/>
      <c r="B1354" s="7"/>
      <c r="C1354" s="18"/>
      <c r="D1354" s="7"/>
      <c r="E1354" s="7"/>
      <c r="F1354" s="8"/>
      <c r="G1354" s="7"/>
      <c r="H1354" s="7"/>
      <c r="I1354" s="7"/>
      <c r="J1354" s="7"/>
    </row>
    <row r="1355" spans="1:10" x14ac:dyDescent="0.15">
      <c r="A1355" s="7"/>
      <c r="B1355" s="7"/>
      <c r="C1355" s="18"/>
      <c r="D1355" s="7"/>
      <c r="E1355" s="7"/>
      <c r="F1355" s="8"/>
      <c r="G1355" s="7"/>
      <c r="H1355" s="7"/>
      <c r="I1355" s="7"/>
      <c r="J1355" s="7"/>
    </row>
    <row r="1356" spans="1:10" x14ac:dyDescent="0.15">
      <c r="A1356" s="7"/>
      <c r="B1356" s="7"/>
      <c r="C1356" s="18"/>
      <c r="D1356" s="7"/>
      <c r="E1356" s="7"/>
      <c r="F1356" s="8"/>
      <c r="G1356" s="7"/>
      <c r="H1356" s="7"/>
      <c r="I1356" s="7"/>
      <c r="J1356" s="7"/>
    </row>
    <row r="1357" spans="1:10" x14ac:dyDescent="0.15">
      <c r="A1357" s="7"/>
      <c r="B1357" s="7"/>
      <c r="C1357" s="18"/>
      <c r="D1357" s="7"/>
      <c r="E1357" s="7"/>
      <c r="F1357" s="8"/>
      <c r="G1357" s="7"/>
      <c r="H1357" s="7"/>
      <c r="I1357" s="7"/>
      <c r="J1357" s="7"/>
    </row>
    <row r="1358" spans="1:10" x14ac:dyDescent="0.15">
      <c r="A1358" s="7"/>
      <c r="B1358" s="7"/>
      <c r="C1358" s="18"/>
      <c r="D1358" s="7"/>
      <c r="E1358" s="7"/>
      <c r="F1358" s="8"/>
      <c r="G1358" s="7"/>
      <c r="H1358" s="7"/>
      <c r="I1358" s="7"/>
      <c r="J1358" s="7"/>
    </row>
    <row r="1359" spans="1:10" x14ac:dyDescent="0.15">
      <c r="A1359" s="7"/>
      <c r="B1359" s="7"/>
      <c r="C1359" s="18"/>
      <c r="D1359" s="7"/>
      <c r="E1359" s="7"/>
      <c r="F1359" s="8"/>
      <c r="G1359" s="7"/>
      <c r="H1359" s="7"/>
      <c r="I1359" s="7"/>
      <c r="J1359" s="7"/>
    </row>
    <row r="1360" spans="1:10" x14ac:dyDescent="0.15">
      <c r="A1360" s="7"/>
      <c r="B1360" s="7"/>
      <c r="C1360" s="18"/>
      <c r="D1360" s="7"/>
      <c r="E1360" s="7"/>
      <c r="F1360" s="8"/>
      <c r="G1360" s="7"/>
      <c r="H1360" s="7"/>
      <c r="I1360" s="7"/>
      <c r="J1360" s="7"/>
    </row>
    <row r="1361" spans="1:10" x14ac:dyDescent="0.15">
      <c r="A1361" s="7"/>
      <c r="B1361" s="7"/>
      <c r="C1361" s="18"/>
      <c r="D1361" s="7"/>
      <c r="E1361" s="7"/>
      <c r="F1361" s="8"/>
      <c r="G1361" s="7"/>
      <c r="H1361" s="7"/>
      <c r="I1361" s="7"/>
      <c r="J1361" s="7"/>
    </row>
    <row r="1362" spans="1:10" x14ac:dyDescent="0.15">
      <c r="A1362" s="7"/>
      <c r="B1362" s="7"/>
      <c r="C1362" s="18"/>
      <c r="D1362" s="7"/>
      <c r="E1362" s="7"/>
      <c r="F1362" s="8"/>
      <c r="G1362" s="7"/>
      <c r="H1362" s="7"/>
      <c r="I1362" s="7"/>
      <c r="J1362" s="7"/>
    </row>
    <row r="1363" spans="1:10" x14ac:dyDescent="0.15">
      <c r="A1363" s="7"/>
      <c r="B1363" s="7"/>
      <c r="C1363" s="18"/>
      <c r="D1363" s="7"/>
      <c r="E1363" s="7"/>
      <c r="F1363" s="8"/>
      <c r="G1363" s="7"/>
      <c r="H1363" s="7"/>
      <c r="I1363" s="7"/>
      <c r="J1363" s="7"/>
    </row>
    <row r="1364" spans="1:10" x14ac:dyDescent="0.15">
      <c r="A1364" s="7"/>
      <c r="B1364" s="7"/>
      <c r="C1364" s="18"/>
      <c r="D1364" s="7"/>
      <c r="E1364" s="7"/>
      <c r="F1364" s="8"/>
      <c r="G1364" s="7"/>
      <c r="H1364" s="7"/>
      <c r="I1364" s="7"/>
      <c r="J1364" s="7"/>
    </row>
    <row r="1365" spans="1:10" x14ac:dyDescent="0.15">
      <c r="A1365" s="7"/>
      <c r="B1365" s="7"/>
      <c r="C1365" s="18"/>
      <c r="D1365" s="7"/>
      <c r="E1365" s="7"/>
      <c r="F1365" s="8"/>
      <c r="G1365" s="7"/>
      <c r="H1365" s="7"/>
      <c r="I1365" s="7"/>
      <c r="J1365" s="7"/>
    </row>
    <row r="1366" spans="1:10" x14ac:dyDescent="0.15">
      <c r="A1366" s="7"/>
      <c r="B1366" s="7"/>
      <c r="C1366" s="18"/>
      <c r="D1366" s="7"/>
      <c r="E1366" s="7"/>
      <c r="F1366" s="8"/>
      <c r="G1366" s="7"/>
      <c r="H1366" s="7"/>
      <c r="I1366" s="7"/>
      <c r="J1366" s="7"/>
    </row>
    <row r="1367" spans="1:10" x14ac:dyDescent="0.15">
      <c r="A1367" s="7"/>
      <c r="B1367" s="7"/>
      <c r="C1367" s="18"/>
      <c r="D1367" s="7"/>
      <c r="E1367" s="7"/>
      <c r="F1367" s="8"/>
      <c r="G1367" s="7"/>
      <c r="H1367" s="7"/>
      <c r="I1367" s="7"/>
      <c r="J1367" s="7"/>
    </row>
    <row r="1368" spans="1:10" x14ac:dyDescent="0.15">
      <c r="A1368" s="7"/>
      <c r="B1368" s="7"/>
      <c r="C1368" s="18"/>
      <c r="D1368" s="7"/>
      <c r="E1368" s="7"/>
      <c r="F1368" s="8"/>
      <c r="G1368" s="7"/>
      <c r="H1368" s="7"/>
      <c r="I1368" s="7"/>
      <c r="J1368" s="7"/>
    </row>
    <row r="1369" spans="1:10" x14ac:dyDescent="0.15">
      <c r="A1369" s="7"/>
      <c r="B1369" s="7"/>
      <c r="C1369" s="18"/>
      <c r="D1369" s="7"/>
      <c r="E1369" s="7"/>
      <c r="F1369" s="8"/>
      <c r="G1369" s="7"/>
      <c r="H1369" s="7"/>
      <c r="I1369" s="7"/>
      <c r="J1369" s="7"/>
    </row>
    <row r="1370" spans="1:10" x14ac:dyDescent="0.15">
      <c r="A1370" s="7"/>
      <c r="B1370" s="7"/>
      <c r="C1370" s="18"/>
      <c r="D1370" s="7"/>
      <c r="E1370" s="7"/>
      <c r="F1370" s="8"/>
      <c r="G1370" s="7"/>
      <c r="H1370" s="7"/>
      <c r="I1370" s="7"/>
      <c r="J1370" s="7"/>
    </row>
    <row r="1371" spans="1:10" x14ac:dyDescent="0.15">
      <c r="A1371" s="7"/>
      <c r="B1371" s="7"/>
      <c r="C1371" s="18"/>
      <c r="D1371" s="7"/>
      <c r="E1371" s="7"/>
      <c r="F1371" s="8"/>
      <c r="G1371" s="7"/>
      <c r="H1371" s="7"/>
      <c r="I1371" s="7"/>
      <c r="J1371" s="7"/>
    </row>
    <row r="1372" spans="1:10" x14ac:dyDescent="0.15">
      <c r="A1372" s="7"/>
      <c r="B1372" s="7"/>
      <c r="C1372" s="18"/>
      <c r="D1372" s="7"/>
      <c r="E1372" s="7"/>
      <c r="F1372" s="8"/>
      <c r="G1372" s="7"/>
      <c r="H1372" s="7"/>
      <c r="I1372" s="7"/>
      <c r="J1372" s="7"/>
    </row>
    <row r="1373" spans="1:10" x14ac:dyDescent="0.15">
      <c r="A1373" s="7"/>
      <c r="B1373" s="7"/>
      <c r="C1373" s="18"/>
      <c r="D1373" s="7"/>
      <c r="E1373" s="7"/>
      <c r="F1373" s="8"/>
      <c r="G1373" s="7"/>
      <c r="H1373" s="7"/>
      <c r="I1373" s="7"/>
      <c r="J1373" s="7"/>
    </row>
    <row r="1374" spans="1:10" x14ac:dyDescent="0.15">
      <c r="A1374" s="7"/>
      <c r="B1374" s="7"/>
      <c r="C1374" s="18"/>
      <c r="D1374" s="7"/>
      <c r="E1374" s="7"/>
      <c r="F1374" s="8"/>
      <c r="G1374" s="7"/>
      <c r="H1374" s="7"/>
      <c r="I1374" s="7"/>
      <c r="J1374" s="7"/>
    </row>
    <row r="1375" spans="1:10" x14ac:dyDescent="0.15">
      <c r="A1375" s="7"/>
      <c r="B1375" s="7"/>
      <c r="C1375" s="18"/>
      <c r="D1375" s="7"/>
      <c r="E1375" s="7"/>
      <c r="F1375" s="8"/>
      <c r="G1375" s="7"/>
      <c r="H1375" s="7"/>
      <c r="I1375" s="7"/>
      <c r="J1375" s="7"/>
    </row>
    <row r="1376" spans="1:10" x14ac:dyDescent="0.15">
      <c r="A1376" s="7"/>
      <c r="B1376" s="7"/>
      <c r="C1376" s="18"/>
      <c r="D1376" s="7"/>
      <c r="E1376" s="7"/>
      <c r="F1376" s="8"/>
      <c r="G1376" s="7"/>
      <c r="H1376" s="7"/>
      <c r="I1376" s="7"/>
      <c r="J1376" s="7"/>
    </row>
    <row r="1377" spans="1:10" x14ac:dyDescent="0.15">
      <c r="A1377" s="7"/>
      <c r="B1377" s="7"/>
      <c r="C1377" s="18"/>
      <c r="D1377" s="7"/>
      <c r="E1377" s="7"/>
      <c r="F1377" s="8"/>
      <c r="G1377" s="7"/>
      <c r="H1377" s="7"/>
      <c r="I1377" s="7"/>
      <c r="J1377" s="7"/>
    </row>
    <row r="1378" spans="1:10" x14ac:dyDescent="0.15">
      <c r="A1378" s="7"/>
      <c r="B1378" s="7"/>
      <c r="C1378" s="18"/>
      <c r="D1378" s="7"/>
      <c r="E1378" s="7"/>
      <c r="F1378" s="8"/>
      <c r="G1378" s="7"/>
      <c r="H1378" s="7"/>
      <c r="I1378" s="7"/>
      <c r="J1378" s="7"/>
    </row>
    <row r="1379" spans="1:10" x14ac:dyDescent="0.15">
      <c r="A1379" s="7"/>
      <c r="B1379" s="7"/>
      <c r="C1379" s="18"/>
      <c r="D1379" s="7"/>
      <c r="E1379" s="7"/>
      <c r="F1379" s="8"/>
      <c r="G1379" s="7"/>
      <c r="H1379" s="7"/>
      <c r="I1379" s="7"/>
      <c r="J1379" s="7"/>
    </row>
    <row r="1380" spans="1:10" x14ac:dyDescent="0.15">
      <c r="A1380" s="7"/>
      <c r="B1380" s="7"/>
      <c r="C1380" s="18"/>
      <c r="D1380" s="7"/>
      <c r="E1380" s="7"/>
      <c r="F1380" s="8"/>
      <c r="G1380" s="7"/>
      <c r="H1380" s="7"/>
      <c r="I1380" s="7"/>
      <c r="J1380" s="7"/>
    </row>
    <row r="1381" spans="1:10" x14ac:dyDescent="0.15">
      <c r="A1381" s="7"/>
      <c r="B1381" s="7"/>
      <c r="C1381" s="18"/>
      <c r="D1381" s="7"/>
      <c r="E1381" s="7"/>
      <c r="F1381" s="8"/>
      <c r="G1381" s="7"/>
      <c r="H1381" s="7"/>
      <c r="I1381" s="7"/>
      <c r="J1381" s="7"/>
    </row>
    <row r="1382" spans="1:10" x14ac:dyDescent="0.15">
      <c r="A1382" s="7"/>
      <c r="B1382" s="7"/>
      <c r="C1382" s="18"/>
      <c r="D1382" s="7"/>
      <c r="E1382" s="7"/>
      <c r="F1382" s="8"/>
      <c r="G1382" s="7"/>
      <c r="H1382" s="7"/>
      <c r="I1382" s="7"/>
      <c r="J1382" s="7"/>
    </row>
    <row r="1383" spans="1:10" x14ac:dyDescent="0.15">
      <c r="A1383" s="7"/>
      <c r="B1383" s="7"/>
      <c r="C1383" s="18"/>
      <c r="D1383" s="7"/>
      <c r="E1383" s="7"/>
      <c r="F1383" s="8"/>
      <c r="G1383" s="7"/>
      <c r="H1383" s="7"/>
      <c r="I1383" s="7"/>
      <c r="J1383" s="7"/>
    </row>
    <row r="1384" spans="1:10" x14ac:dyDescent="0.15">
      <c r="A1384" s="7"/>
      <c r="B1384" s="7"/>
      <c r="C1384" s="18"/>
      <c r="D1384" s="7"/>
      <c r="E1384" s="7"/>
      <c r="F1384" s="8"/>
      <c r="G1384" s="7"/>
      <c r="H1384" s="7"/>
      <c r="I1384" s="7"/>
      <c r="J1384" s="7"/>
    </row>
    <row r="1385" spans="1:10" x14ac:dyDescent="0.15">
      <c r="A1385" s="7"/>
      <c r="B1385" s="7"/>
      <c r="C1385" s="18"/>
      <c r="D1385" s="7"/>
      <c r="E1385" s="7"/>
      <c r="F1385" s="8"/>
      <c r="G1385" s="7"/>
      <c r="H1385" s="7"/>
      <c r="I1385" s="7"/>
      <c r="J1385" s="7"/>
    </row>
    <row r="1386" spans="1:10" x14ac:dyDescent="0.15">
      <c r="A1386" s="7"/>
      <c r="B1386" s="7"/>
      <c r="C1386" s="18"/>
      <c r="D1386" s="7"/>
      <c r="E1386" s="7"/>
      <c r="F1386" s="8"/>
      <c r="G1386" s="7"/>
      <c r="H1386" s="7"/>
      <c r="I1386" s="7"/>
      <c r="J1386" s="7"/>
    </row>
    <row r="1387" spans="1:10" x14ac:dyDescent="0.15">
      <c r="A1387" s="7"/>
      <c r="B1387" s="7"/>
      <c r="C1387" s="18"/>
      <c r="D1387" s="7"/>
      <c r="E1387" s="7"/>
      <c r="F1387" s="8"/>
      <c r="G1387" s="7"/>
      <c r="H1387" s="7"/>
      <c r="I1387" s="7"/>
      <c r="J1387" s="7"/>
    </row>
    <row r="1388" spans="1:10" x14ac:dyDescent="0.15">
      <c r="A1388" s="7"/>
      <c r="B1388" s="7"/>
      <c r="C1388" s="18"/>
      <c r="D1388" s="7"/>
      <c r="E1388" s="7"/>
      <c r="F1388" s="8"/>
      <c r="G1388" s="7"/>
      <c r="H1388" s="7"/>
      <c r="I1388" s="7"/>
      <c r="J1388" s="7"/>
    </row>
    <row r="1389" spans="1:10" x14ac:dyDescent="0.15">
      <c r="A1389" s="7"/>
      <c r="B1389" s="7"/>
      <c r="C1389" s="18"/>
      <c r="D1389" s="7"/>
      <c r="E1389" s="7"/>
      <c r="F1389" s="8"/>
      <c r="G1389" s="7"/>
      <c r="H1389" s="7"/>
      <c r="I1389" s="7"/>
      <c r="J1389" s="7"/>
    </row>
    <row r="1390" spans="1:10" x14ac:dyDescent="0.15">
      <c r="A1390" s="7"/>
      <c r="B1390" s="7"/>
      <c r="C1390" s="18"/>
      <c r="D1390" s="7"/>
      <c r="E1390" s="7"/>
      <c r="F1390" s="8"/>
      <c r="G1390" s="7"/>
      <c r="H1390" s="7"/>
      <c r="I1390" s="7"/>
      <c r="J1390" s="7"/>
    </row>
    <row r="1391" spans="1:10" x14ac:dyDescent="0.15">
      <c r="A1391" s="7"/>
      <c r="B1391" s="7"/>
      <c r="C1391" s="18"/>
      <c r="D1391" s="7"/>
      <c r="E1391" s="7"/>
      <c r="F1391" s="8"/>
      <c r="G1391" s="7"/>
      <c r="H1391" s="7"/>
      <c r="I1391" s="7"/>
      <c r="J1391" s="7"/>
    </row>
    <row r="1392" spans="1:10" x14ac:dyDescent="0.15">
      <c r="A1392" s="7"/>
      <c r="B1392" s="7"/>
      <c r="C1392" s="18"/>
      <c r="D1392" s="7"/>
      <c r="E1392" s="7"/>
      <c r="F1392" s="8"/>
      <c r="G1392" s="7"/>
      <c r="H1392" s="7"/>
      <c r="I1392" s="7"/>
      <c r="J1392" s="7"/>
    </row>
    <row r="1393" spans="1:10" x14ac:dyDescent="0.15">
      <c r="A1393" s="7"/>
      <c r="B1393" s="7"/>
      <c r="C1393" s="18"/>
      <c r="D1393" s="7"/>
      <c r="E1393" s="7"/>
      <c r="F1393" s="8"/>
      <c r="G1393" s="7"/>
      <c r="H1393" s="7"/>
      <c r="I1393" s="7"/>
      <c r="J1393" s="7"/>
    </row>
    <row r="1394" spans="1:10" x14ac:dyDescent="0.15">
      <c r="A1394" s="7"/>
      <c r="B1394" s="7"/>
      <c r="C1394" s="18"/>
      <c r="D1394" s="7"/>
      <c r="E1394" s="7"/>
      <c r="F1394" s="8"/>
      <c r="G1394" s="7"/>
      <c r="H1394" s="7"/>
      <c r="I1394" s="7"/>
      <c r="J1394" s="7"/>
    </row>
    <row r="1395" spans="1:10" x14ac:dyDescent="0.15">
      <c r="A1395" s="7"/>
      <c r="B1395" s="7"/>
      <c r="C1395" s="18"/>
      <c r="D1395" s="7"/>
      <c r="E1395" s="7"/>
      <c r="F1395" s="8"/>
      <c r="G1395" s="7"/>
      <c r="H1395" s="7"/>
      <c r="I1395" s="7"/>
      <c r="J1395" s="7"/>
    </row>
    <row r="1396" spans="1:10" x14ac:dyDescent="0.15">
      <c r="A1396" s="7"/>
      <c r="B1396" s="7"/>
      <c r="C1396" s="18"/>
      <c r="D1396" s="7"/>
      <c r="E1396" s="7"/>
      <c r="F1396" s="8"/>
      <c r="G1396" s="7"/>
      <c r="H1396" s="7"/>
      <c r="I1396" s="7"/>
      <c r="J1396" s="7"/>
    </row>
    <row r="1397" spans="1:10" x14ac:dyDescent="0.15">
      <c r="A1397" s="7"/>
      <c r="B1397" s="7"/>
      <c r="C1397" s="18"/>
      <c r="D1397" s="7"/>
      <c r="E1397" s="7"/>
      <c r="F1397" s="8"/>
      <c r="G1397" s="7"/>
      <c r="H1397" s="7"/>
      <c r="I1397" s="7"/>
      <c r="J1397" s="7"/>
    </row>
    <row r="1398" spans="1:10" x14ac:dyDescent="0.15">
      <c r="A1398" s="7"/>
      <c r="B1398" s="7"/>
      <c r="C1398" s="18"/>
      <c r="D1398" s="7"/>
      <c r="E1398" s="7"/>
      <c r="F1398" s="8"/>
      <c r="G1398" s="7"/>
      <c r="H1398" s="7"/>
      <c r="I1398" s="7"/>
      <c r="J1398" s="7"/>
    </row>
    <row r="1399" spans="1:10" x14ac:dyDescent="0.15">
      <c r="A1399" s="7"/>
      <c r="B1399" s="7"/>
      <c r="C1399" s="18"/>
      <c r="D1399" s="7"/>
      <c r="E1399" s="7"/>
      <c r="F1399" s="8"/>
      <c r="G1399" s="7"/>
      <c r="H1399" s="7"/>
      <c r="I1399" s="7"/>
      <c r="J1399" s="7"/>
    </row>
    <row r="1400" spans="1:10" x14ac:dyDescent="0.15">
      <c r="A1400" s="7"/>
      <c r="B1400" s="7"/>
      <c r="C1400" s="18"/>
      <c r="D1400" s="7"/>
      <c r="E1400" s="7"/>
      <c r="F1400" s="8"/>
      <c r="G1400" s="7"/>
      <c r="H1400" s="7"/>
      <c r="I1400" s="7"/>
      <c r="J1400" s="7"/>
    </row>
    <row r="1401" spans="1:10" x14ac:dyDescent="0.15">
      <c r="A1401" s="7"/>
      <c r="B1401" s="7"/>
      <c r="C1401" s="18"/>
      <c r="D1401" s="7"/>
      <c r="E1401" s="7"/>
      <c r="F1401" s="8"/>
      <c r="G1401" s="7"/>
      <c r="H1401" s="7"/>
      <c r="I1401" s="7"/>
      <c r="J1401" s="7"/>
    </row>
    <row r="1402" spans="1:10" x14ac:dyDescent="0.15">
      <c r="A1402" s="7"/>
      <c r="B1402" s="7"/>
      <c r="C1402" s="18"/>
      <c r="D1402" s="7"/>
      <c r="E1402" s="7"/>
      <c r="F1402" s="8"/>
      <c r="G1402" s="7"/>
      <c r="H1402" s="7"/>
      <c r="I1402" s="7"/>
      <c r="J1402" s="7"/>
    </row>
    <row r="1403" spans="1:10" x14ac:dyDescent="0.15">
      <c r="A1403" s="7"/>
      <c r="B1403" s="7"/>
      <c r="C1403" s="18"/>
      <c r="D1403" s="7"/>
      <c r="E1403" s="7"/>
      <c r="F1403" s="8"/>
      <c r="G1403" s="7"/>
      <c r="H1403" s="7"/>
      <c r="I1403" s="7"/>
      <c r="J1403" s="7"/>
    </row>
    <row r="1404" spans="1:10" x14ac:dyDescent="0.15">
      <c r="A1404" s="7"/>
      <c r="B1404" s="7"/>
      <c r="C1404" s="18"/>
      <c r="D1404" s="7"/>
      <c r="E1404" s="7"/>
      <c r="F1404" s="8"/>
      <c r="G1404" s="7"/>
      <c r="H1404" s="7"/>
      <c r="I1404" s="7"/>
      <c r="J1404" s="7"/>
    </row>
    <row r="1405" spans="1:10" x14ac:dyDescent="0.15">
      <c r="A1405" s="7"/>
      <c r="B1405" s="7"/>
      <c r="C1405" s="18"/>
      <c r="D1405" s="7"/>
      <c r="E1405" s="7"/>
      <c r="F1405" s="8"/>
      <c r="G1405" s="7"/>
      <c r="H1405" s="7"/>
      <c r="I1405" s="7"/>
      <c r="J1405" s="7"/>
    </row>
    <row r="1406" spans="1:10" x14ac:dyDescent="0.15">
      <c r="A1406" s="7"/>
      <c r="B1406" s="7"/>
      <c r="C1406" s="18"/>
      <c r="D1406" s="7"/>
      <c r="E1406" s="7"/>
      <c r="F1406" s="8"/>
      <c r="G1406" s="7"/>
      <c r="H1406" s="7"/>
      <c r="I1406" s="7"/>
      <c r="J1406" s="7"/>
    </row>
    <row r="1407" spans="1:10" x14ac:dyDescent="0.15">
      <c r="A1407" s="7"/>
      <c r="B1407" s="7"/>
      <c r="C1407" s="18"/>
      <c r="D1407" s="7"/>
      <c r="E1407" s="7"/>
      <c r="F1407" s="8"/>
      <c r="G1407" s="7"/>
      <c r="H1407" s="7"/>
      <c r="I1407" s="7"/>
      <c r="J1407" s="7"/>
    </row>
    <row r="1408" spans="1:10" x14ac:dyDescent="0.15">
      <c r="A1408" s="7"/>
      <c r="B1408" s="7"/>
      <c r="C1408" s="18"/>
      <c r="D1408" s="7"/>
      <c r="E1408" s="7"/>
      <c r="F1408" s="8"/>
      <c r="G1408" s="7"/>
      <c r="H1408" s="7"/>
      <c r="I1408" s="7"/>
      <c r="J1408" s="7"/>
    </row>
    <row r="1409" spans="1:10" x14ac:dyDescent="0.15">
      <c r="A1409" s="7"/>
      <c r="B1409" s="7"/>
      <c r="C1409" s="18"/>
      <c r="D1409" s="7"/>
      <c r="E1409" s="7"/>
      <c r="F1409" s="8"/>
      <c r="G1409" s="7"/>
      <c r="H1409" s="7"/>
      <c r="I1409" s="7"/>
      <c r="J1409" s="7"/>
    </row>
    <row r="1410" spans="1:10" x14ac:dyDescent="0.15">
      <c r="A1410" s="7"/>
      <c r="B1410" s="7"/>
      <c r="C1410" s="18"/>
      <c r="D1410" s="7"/>
      <c r="E1410" s="7"/>
      <c r="F1410" s="8"/>
      <c r="G1410" s="7"/>
      <c r="H1410" s="7"/>
      <c r="I1410" s="7"/>
      <c r="J1410" s="7"/>
    </row>
    <row r="1411" spans="1:10" x14ac:dyDescent="0.15">
      <c r="A1411" s="7"/>
      <c r="B1411" s="7"/>
      <c r="C1411" s="18"/>
      <c r="D1411" s="7"/>
      <c r="E1411" s="7"/>
      <c r="F1411" s="8"/>
      <c r="G1411" s="7"/>
      <c r="H1411" s="7"/>
      <c r="I1411" s="7"/>
      <c r="J1411" s="7"/>
    </row>
    <row r="1412" spans="1:10" x14ac:dyDescent="0.15">
      <c r="A1412" s="7"/>
      <c r="B1412" s="7"/>
      <c r="C1412" s="18"/>
      <c r="D1412" s="7"/>
      <c r="E1412" s="7"/>
      <c r="F1412" s="8"/>
      <c r="G1412" s="7"/>
      <c r="H1412" s="7"/>
      <c r="I1412" s="7"/>
      <c r="J1412" s="7"/>
    </row>
    <row r="1413" spans="1:10" x14ac:dyDescent="0.15">
      <c r="A1413" s="7"/>
      <c r="B1413" s="7"/>
      <c r="C1413" s="18"/>
      <c r="D1413" s="7"/>
      <c r="E1413" s="7"/>
      <c r="F1413" s="8"/>
      <c r="G1413" s="7"/>
      <c r="H1413" s="7"/>
      <c r="I1413" s="7"/>
      <c r="J1413" s="7"/>
    </row>
    <row r="1414" spans="1:10" x14ac:dyDescent="0.15">
      <c r="A1414" s="7"/>
      <c r="B1414" s="7"/>
      <c r="C1414" s="18"/>
      <c r="D1414" s="7"/>
      <c r="E1414" s="7"/>
      <c r="F1414" s="8"/>
      <c r="G1414" s="7"/>
      <c r="H1414" s="7"/>
      <c r="I1414" s="7"/>
      <c r="J1414" s="7"/>
    </row>
    <row r="1415" spans="1:10" x14ac:dyDescent="0.15">
      <c r="A1415" s="7"/>
      <c r="B1415" s="7"/>
      <c r="C1415" s="18"/>
      <c r="D1415" s="7"/>
      <c r="E1415" s="7"/>
      <c r="F1415" s="8"/>
      <c r="G1415" s="7"/>
      <c r="H1415" s="7"/>
      <c r="I1415" s="7"/>
      <c r="J1415" s="7"/>
    </row>
    <row r="1416" spans="1:10" x14ac:dyDescent="0.15">
      <c r="A1416" s="7"/>
      <c r="B1416" s="7"/>
      <c r="C1416" s="18"/>
      <c r="D1416" s="7"/>
      <c r="E1416" s="7"/>
      <c r="F1416" s="8"/>
      <c r="G1416" s="7"/>
      <c r="H1416" s="7"/>
      <c r="I1416" s="7"/>
      <c r="J1416" s="7"/>
    </row>
    <row r="1417" spans="1:10" x14ac:dyDescent="0.15">
      <c r="A1417" s="7"/>
      <c r="B1417" s="7"/>
      <c r="C1417" s="18"/>
      <c r="D1417" s="7"/>
      <c r="E1417" s="7"/>
      <c r="F1417" s="8"/>
      <c r="G1417" s="7"/>
      <c r="H1417" s="7"/>
      <c r="I1417" s="7"/>
      <c r="J1417" s="7"/>
    </row>
    <row r="1418" spans="1:10" x14ac:dyDescent="0.15">
      <c r="A1418" s="7"/>
      <c r="B1418" s="7"/>
      <c r="C1418" s="18"/>
      <c r="D1418" s="7"/>
      <c r="E1418" s="7"/>
      <c r="F1418" s="8"/>
      <c r="G1418" s="7"/>
      <c r="H1418" s="7"/>
      <c r="I1418" s="7"/>
      <c r="J1418" s="7"/>
    </row>
    <row r="1419" spans="1:10" x14ac:dyDescent="0.15">
      <c r="A1419" s="7"/>
      <c r="B1419" s="7"/>
      <c r="C1419" s="18"/>
      <c r="D1419" s="7"/>
      <c r="E1419" s="7"/>
      <c r="F1419" s="8"/>
      <c r="G1419" s="7"/>
      <c r="H1419" s="7"/>
      <c r="I1419" s="7"/>
      <c r="J1419" s="7"/>
    </row>
    <row r="1420" spans="1:10" x14ac:dyDescent="0.15">
      <c r="A1420" s="7"/>
      <c r="B1420" s="7"/>
      <c r="C1420" s="18"/>
      <c r="D1420" s="7"/>
      <c r="E1420" s="7"/>
      <c r="F1420" s="8"/>
      <c r="G1420" s="7"/>
      <c r="H1420" s="7"/>
      <c r="I1420" s="7"/>
      <c r="J1420" s="7"/>
    </row>
    <row r="1421" spans="1:10" x14ac:dyDescent="0.15">
      <c r="A1421" s="7"/>
      <c r="B1421" s="7"/>
      <c r="C1421" s="18"/>
      <c r="D1421" s="7"/>
      <c r="E1421" s="7"/>
      <c r="F1421" s="8"/>
      <c r="G1421" s="7"/>
      <c r="H1421" s="7"/>
      <c r="I1421" s="7"/>
      <c r="J1421" s="7"/>
    </row>
    <row r="1422" spans="1:10" x14ac:dyDescent="0.15">
      <c r="A1422" s="7"/>
      <c r="B1422" s="7"/>
      <c r="C1422" s="18"/>
      <c r="D1422" s="7"/>
      <c r="E1422" s="7"/>
      <c r="F1422" s="8"/>
      <c r="G1422" s="7"/>
      <c r="H1422" s="7"/>
      <c r="I1422" s="7"/>
      <c r="J1422" s="7"/>
    </row>
    <row r="1423" spans="1:10" x14ac:dyDescent="0.15">
      <c r="A1423" s="7"/>
      <c r="B1423" s="7"/>
      <c r="C1423" s="18"/>
      <c r="D1423" s="7"/>
      <c r="E1423" s="7"/>
      <c r="F1423" s="8"/>
      <c r="G1423" s="7"/>
      <c r="H1423" s="7"/>
      <c r="I1423" s="7"/>
      <c r="J1423" s="7"/>
    </row>
    <row r="1424" spans="1:10" x14ac:dyDescent="0.15">
      <c r="A1424" s="7"/>
      <c r="B1424" s="7"/>
      <c r="C1424" s="18"/>
      <c r="D1424" s="7"/>
      <c r="E1424" s="7"/>
      <c r="F1424" s="8"/>
      <c r="G1424" s="7"/>
      <c r="H1424" s="7"/>
      <c r="I1424" s="7"/>
      <c r="J1424" s="7"/>
    </row>
    <row r="1425" spans="1:10" x14ac:dyDescent="0.15">
      <c r="A1425" s="7"/>
      <c r="B1425" s="7"/>
      <c r="C1425" s="18"/>
      <c r="D1425" s="7"/>
      <c r="E1425" s="7"/>
      <c r="F1425" s="8"/>
      <c r="G1425" s="7"/>
      <c r="H1425" s="7"/>
      <c r="I1425" s="7"/>
      <c r="J1425" s="7"/>
    </row>
    <row r="1426" spans="1:10" x14ac:dyDescent="0.15">
      <c r="A1426" s="7"/>
      <c r="B1426" s="7"/>
      <c r="C1426" s="18"/>
      <c r="D1426" s="7"/>
      <c r="E1426" s="7"/>
      <c r="F1426" s="8"/>
      <c r="G1426" s="7"/>
      <c r="H1426" s="7"/>
      <c r="I1426" s="7"/>
      <c r="J1426" s="7"/>
    </row>
    <row r="1427" spans="1:10" x14ac:dyDescent="0.15">
      <c r="A1427" s="7"/>
      <c r="B1427" s="7"/>
      <c r="C1427" s="18"/>
      <c r="D1427" s="7"/>
      <c r="E1427" s="7"/>
      <c r="F1427" s="8"/>
      <c r="G1427" s="7"/>
      <c r="H1427" s="7"/>
      <c r="I1427" s="7"/>
      <c r="J1427" s="7"/>
    </row>
    <row r="1428" spans="1:10" x14ac:dyDescent="0.15">
      <c r="A1428" s="7"/>
      <c r="B1428" s="7"/>
      <c r="C1428" s="18"/>
      <c r="D1428" s="7"/>
      <c r="E1428" s="7"/>
      <c r="F1428" s="8"/>
      <c r="G1428" s="7"/>
      <c r="H1428" s="7"/>
      <c r="I1428" s="7"/>
      <c r="J1428" s="7"/>
    </row>
    <row r="1429" spans="1:10" x14ac:dyDescent="0.15">
      <c r="A1429" s="7"/>
      <c r="B1429" s="7"/>
      <c r="C1429" s="18"/>
      <c r="D1429" s="7"/>
      <c r="E1429" s="7"/>
      <c r="F1429" s="8"/>
      <c r="G1429" s="7"/>
      <c r="H1429" s="7"/>
      <c r="I1429" s="7"/>
      <c r="J1429" s="7"/>
    </row>
    <row r="1430" spans="1:10" x14ac:dyDescent="0.15">
      <c r="A1430" s="7"/>
      <c r="B1430" s="7"/>
      <c r="C1430" s="18"/>
      <c r="D1430" s="7"/>
      <c r="E1430" s="7"/>
      <c r="F1430" s="8"/>
      <c r="G1430" s="7"/>
      <c r="H1430" s="7"/>
      <c r="I1430" s="7"/>
      <c r="J1430" s="7"/>
    </row>
    <row r="1431" spans="1:10" x14ac:dyDescent="0.15">
      <c r="A1431" s="7"/>
      <c r="B1431" s="7"/>
      <c r="C1431" s="18"/>
      <c r="D1431" s="7"/>
      <c r="E1431" s="7"/>
      <c r="F1431" s="8"/>
      <c r="G1431" s="7"/>
      <c r="H1431" s="7"/>
      <c r="I1431" s="7"/>
      <c r="J1431" s="7"/>
    </row>
    <row r="1432" spans="1:10" x14ac:dyDescent="0.15">
      <c r="A1432" s="7"/>
      <c r="B1432" s="7"/>
      <c r="C1432" s="18"/>
      <c r="D1432" s="7"/>
      <c r="E1432" s="7"/>
      <c r="F1432" s="8"/>
      <c r="G1432" s="7"/>
      <c r="H1432" s="7"/>
      <c r="I1432" s="7"/>
      <c r="J1432" s="7"/>
    </row>
    <row r="1433" spans="1:10" x14ac:dyDescent="0.15">
      <c r="A1433" s="7"/>
      <c r="B1433" s="7"/>
      <c r="C1433" s="18"/>
      <c r="D1433" s="7"/>
      <c r="E1433" s="7"/>
      <c r="F1433" s="8"/>
      <c r="G1433" s="7"/>
      <c r="H1433" s="7"/>
      <c r="I1433" s="7"/>
      <c r="J1433" s="7"/>
    </row>
    <row r="1434" spans="1:10" x14ac:dyDescent="0.15">
      <c r="A1434" s="7"/>
      <c r="B1434" s="7"/>
      <c r="C1434" s="18"/>
      <c r="D1434" s="7"/>
      <c r="E1434" s="7"/>
      <c r="F1434" s="8"/>
      <c r="G1434" s="7"/>
      <c r="H1434" s="7"/>
      <c r="I1434" s="7"/>
      <c r="J1434" s="7"/>
    </row>
    <row r="1435" spans="1:10" x14ac:dyDescent="0.15">
      <c r="A1435" s="7"/>
      <c r="B1435" s="7"/>
      <c r="C1435" s="18"/>
      <c r="D1435" s="7"/>
      <c r="E1435" s="7"/>
      <c r="F1435" s="8"/>
      <c r="G1435" s="7"/>
      <c r="H1435" s="7"/>
      <c r="I1435" s="7"/>
      <c r="J1435" s="7"/>
    </row>
    <row r="1436" spans="1:10" x14ac:dyDescent="0.15">
      <c r="A1436" s="7"/>
      <c r="B1436" s="7"/>
      <c r="C1436" s="18"/>
      <c r="D1436" s="7"/>
      <c r="E1436" s="7"/>
      <c r="F1436" s="8"/>
      <c r="G1436" s="7"/>
      <c r="H1436" s="7"/>
      <c r="I1436" s="7"/>
      <c r="J1436" s="7"/>
    </row>
    <row r="1437" spans="1:10" x14ac:dyDescent="0.15">
      <c r="A1437" s="7"/>
      <c r="B1437" s="7"/>
      <c r="C1437" s="18"/>
      <c r="D1437" s="7"/>
      <c r="E1437" s="7"/>
      <c r="F1437" s="8"/>
      <c r="G1437" s="7"/>
      <c r="H1437" s="7"/>
      <c r="I1437" s="7"/>
      <c r="J1437" s="7"/>
    </row>
    <row r="1438" spans="1:10" x14ac:dyDescent="0.15">
      <c r="A1438" s="7"/>
      <c r="B1438" s="7"/>
      <c r="C1438" s="18"/>
      <c r="D1438" s="7"/>
      <c r="E1438" s="7"/>
      <c r="F1438" s="8"/>
      <c r="G1438" s="7"/>
      <c r="H1438" s="7"/>
      <c r="I1438" s="7"/>
      <c r="J1438" s="7"/>
    </row>
    <row r="1439" spans="1:10" x14ac:dyDescent="0.15">
      <c r="A1439" s="7"/>
      <c r="B1439" s="7"/>
      <c r="C1439" s="18"/>
      <c r="D1439" s="7"/>
      <c r="E1439" s="7"/>
      <c r="F1439" s="8"/>
      <c r="G1439" s="7"/>
      <c r="H1439" s="7"/>
      <c r="I1439" s="7"/>
      <c r="J1439" s="7"/>
    </row>
    <row r="1440" spans="1:10" x14ac:dyDescent="0.15">
      <c r="A1440" s="7"/>
      <c r="B1440" s="7"/>
      <c r="C1440" s="18"/>
      <c r="D1440" s="7"/>
      <c r="E1440" s="7"/>
      <c r="F1440" s="8"/>
      <c r="G1440" s="7"/>
      <c r="H1440" s="7"/>
      <c r="I1440" s="7"/>
      <c r="J1440" s="7"/>
    </row>
    <row r="1441" spans="1:10" x14ac:dyDescent="0.15">
      <c r="A1441" s="7"/>
      <c r="B1441" s="7"/>
      <c r="C1441" s="18"/>
      <c r="D1441" s="7"/>
      <c r="E1441" s="7"/>
      <c r="F1441" s="8"/>
      <c r="G1441" s="7"/>
      <c r="H1441" s="7"/>
      <c r="I1441" s="7"/>
      <c r="J1441" s="7"/>
    </row>
    <row r="1442" spans="1:10" x14ac:dyDescent="0.15">
      <c r="A1442" s="7"/>
      <c r="B1442" s="7"/>
      <c r="C1442" s="18"/>
      <c r="D1442" s="7"/>
      <c r="E1442" s="7"/>
      <c r="F1442" s="8"/>
      <c r="G1442" s="7"/>
      <c r="H1442" s="7"/>
      <c r="I1442" s="7"/>
      <c r="J1442" s="7"/>
    </row>
    <row r="1443" spans="1:10" x14ac:dyDescent="0.15">
      <c r="A1443" s="7"/>
      <c r="B1443" s="7"/>
      <c r="C1443" s="18"/>
      <c r="D1443" s="7"/>
      <c r="E1443" s="7"/>
      <c r="F1443" s="8"/>
      <c r="G1443" s="7"/>
      <c r="H1443" s="7"/>
      <c r="I1443" s="7"/>
      <c r="J1443" s="7"/>
    </row>
    <row r="1444" spans="1:10" x14ac:dyDescent="0.15">
      <c r="A1444" s="7"/>
      <c r="B1444" s="7"/>
      <c r="C1444" s="18"/>
      <c r="D1444" s="7"/>
      <c r="E1444" s="7"/>
      <c r="F1444" s="8"/>
      <c r="G1444" s="7"/>
      <c r="H1444" s="7"/>
      <c r="I1444" s="7"/>
      <c r="J1444" s="7"/>
    </row>
    <row r="1445" spans="1:10" x14ac:dyDescent="0.15">
      <c r="A1445" s="7"/>
      <c r="B1445" s="7"/>
      <c r="C1445" s="18"/>
      <c r="D1445" s="7"/>
      <c r="E1445" s="7"/>
      <c r="F1445" s="8"/>
      <c r="G1445" s="7"/>
      <c r="H1445" s="7"/>
      <c r="I1445" s="7"/>
      <c r="J1445" s="7"/>
    </row>
    <row r="1446" spans="1:10" x14ac:dyDescent="0.15">
      <c r="A1446" s="7"/>
      <c r="B1446" s="7"/>
      <c r="C1446" s="18"/>
      <c r="D1446" s="7"/>
      <c r="E1446" s="7"/>
      <c r="F1446" s="8"/>
      <c r="G1446" s="7"/>
      <c r="H1446" s="7"/>
      <c r="I1446" s="7"/>
      <c r="J1446" s="7"/>
    </row>
    <row r="1447" spans="1:10" x14ac:dyDescent="0.15">
      <c r="A1447" s="7"/>
      <c r="B1447" s="7"/>
      <c r="C1447" s="18"/>
      <c r="D1447" s="7"/>
      <c r="E1447" s="7"/>
      <c r="F1447" s="8"/>
      <c r="G1447" s="7"/>
      <c r="H1447" s="7"/>
      <c r="I1447" s="7"/>
      <c r="J1447" s="7"/>
    </row>
    <row r="1448" spans="1:10" x14ac:dyDescent="0.15">
      <c r="A1448" s="7"/>
      <c r="B1448" s="7"/>
      <c r="C1448" s="18"/>
      <c r="D1448" s="7"/>
      <c r="E1448" s="7"/>
      <c r="F1448" s="8"/>
      <c r="G1448" s="7"/>
      <c r="H1448" s="7"/>
      <c r="I1448" s="7"/>
      <c r="J1448" s="7"/>
    </row>
    <row r="1449" spans="1:10" x14ac:dyDescent="0.15">
      <c r="A1449" s="7"/>
      <c r="B1449" s="7"/>
      <c r="C1449" s="18"/>
      <c r="D1449" s="7"/>
      <c r="E1449" s="7"/>
      <c r="F1449" s="8"/>
      <c r="G1449" s="7"/>
      <c r="H1449" s="7"/>
      <c r="I1449" s="7"/>
      <c r="J1449" s="7"/>
    </row>
    <row r="1450" spans="1:10" x14ac:dyDescent="0.15">
      <c r="A1450" s="7"/>
      <c r="B1450" s="7"/>
      <c r="C1450" s="18"/>
      <c r="D1450" s="7"/>
      <c r="E1450" s="7"/>
      <c r="F1450" s="8"/>
      <c r="G1450" s="7"/>
      <c r="H1450" s="7"/>
      <c r="I1450" s="7"/>
      <c r="J1450" s="7"/>
    </row>
    <row r="1451" spans="1:10" x14ac:dyDescent="0.15">
      <c r="A1451" s="7"/>
      <c r="B1451" s="7"/>
      <c r="C1451" s="18"/>
      <c r="D1451" s="7"/>
      <c r="E1451" s="7"/>
      <c r="F1451" s="8"/>
      <c r="G1451" s="7"/>
      <c r="H1451" s="7"/>
      <c r="I1451" s="7"/>
      <c r="J1451" s="7"/>
    </row>
    <row r="1452" spans="1:10" x14ac:dyDescent="0.15">
      <c r="A1452" s="7"/>
      <c r="B1452" s="7"/>
      <c r="C1452" s="18"/>
      <c r="D1452" s="7"/>
      <c r="E1452" s="7"/>
      <c r="F1452" s="8"/>
      <c r="G1452" s="7"/>
      <c r="H1452" s="7"/>
      <c r="I1452" s="7"/>
      <c r="J1452" s="7"/>
    </row>
    <row r="1453" spans="1:10" x14ac:dyDescent="0.15">
      <c r="A1453" s="7"/>
      <c r="B1453" s="7"/>
      <c r="C1453" s="18"/>
      <c r="D1453" s="7"/>
      <c r="E1453" s="7"/>
      <c r="F1453" s="8"/>
      <c r="G1453" s="7"/>
      <c r="H1453" s="7"/>
      <c r="I1453" s="7"/>
      <c r="J1453" s="7"/>
    </row>
    <row r="1454" spans="1:10" x14ac:dyDescent="0.15">
      <c r="A1454" s="7"/>
      <c r="B1454" s="7"/>
      <c r="C1454" s="18"/>
      <c r="D1454" s="7"/>
      <c r="E1454" s="7"/>
      <c r="F1454" s="8"/>
      <c r="G1454" s="7"/>
      <c r="H1454" s="7"/>
      <c r="I1454" s="7"/>
      <c r="J1454" s="7"/>
    </row>
    <row r="1455" spans="1:10" x14ac:dyDescent="0.15">
      <c r="A1455" s="7"/>
      <c r="B1455" s="7"/>
      <c r="C1455" s="18"/>
      <c r="D1455" s="7"/>
      <c r="E1455" s="7"/>
      <c r="F1455" s="8"/>
      <c r="G1455" s="7"/>
      <c r="H1455" s="7"/>
      <c r="I1455" s="7"/>
      <c r="J1455" s="7"/>
    </row>
    <row r="1456" spans="1:10" x14ac:dyDescent="0.15">
      <c r="A1456" s="7"/>
      <c r="B1456" s="7"/>
      <c r="C1456" s="18"/>
      <c r="D1456" s="7"/>
      <c r="E1456" s="7"/>
      <c r="F1456" s="8"/>
      <c r="G1456" s="7"/>
      <c r="H1456" s="7"/>
      <c r="I1456" s="7"/>
      <c r="J1456" s="7"/>
    </row>
    <row r="1457" spans="1:10" x14ac:dyDescent="0.15">
      <c r="A1457" s="7"/>
      <c r="B1457" s="7"/>
      <c r="C1457" s="18"/>
      <c r="D1457" s="7"/>
      <c r="E1457" s="7"/>
      <c r="F1457" s="8"/>
      <c r="G1457" s="7"/>
      <c r="H1457" s="7"/>
      <c r="I1457" s="7"/>
      <c r="J1457" s="7"/>
    </row>
    <row r="1458" spans="1:10" x14ac:dyDescent="0.15">
      <c r="A1458" s="7"/>
      <c r="B1458" s="7"/>
      <c r="C1458" s="18"/>
      <c r="D1458" s="7"/>
      <c r="E1458" s="7"/>
      <c r="F1458" s="8"/>
      <c r="G1458" s="7"/>
      <c r="H1458" s="7"/>
      <c r="I1458" s="7"/>
      <c r="J1458" s="7"/>
    </row>
    <row r="1459" spans="1:10" x14ac:dyDescent="0.15">
      <c r="A1459" s="7"/>
      <c r="B1459" s="7"/>
      <c r="C1459" s="18"/>
      <c r="D1459" s="7"/>
      <c r="E1459" s="7"/>
      <c r="F1459" s="8"/>
      <c r="G1459" s="7"/>
      <c r="H1459" s="7"/>
      <c r="I1459" s="7"/>
      <c r="J1459" s="7"/>
    </row>
    <row r="1460" spans="1:10" x14ac:dyDescent="0.15">
      <c r="A1460" s="7"/>
      <c r="B1460" s="7"/>
      <c r="C1460" s="18"/>
      <c r="D1460" s="7"/>
      <c r="E1460" s="7"/>
      <c r="F1460" s="8"/>
      <c r="G1460" s="7"/>
      <c r="H1460" s="7"/>
      <c r="I1460" s="7"/>
      <c r="J1460" s="7"/>
    </row>
    <row r="1461" spans="1:10" x14ac:dyDescent="0.15">
      <c r="A1461" s="7"/>
      <c r="B1461" s="7"/>
      <c r="C1461" s="18"/>
      <c r="D1461" s="7"/>
      <c r="E1461" s="7"/>
      <c r="F1461" s="8"/>
      <c r="G1461" s="7"/>
      <c r="H1461" s="7"/>
      <c r="I1461" s="7"/>
      <c r="J1461" s="7"/>
    </row>
    <row r="1462" spans="1:10" x14ac:dyDescent="0.15">
      <c r="A1462" s="7"/>
      <c r="B1462" s="7"/>
      <c r="C1462" s="18"/>
      <c r="D1462" s="7"/>
      <c r="E1462" s="7"/>
      <c r="F1462" s="8"/>
      <c r="G1462" s="7"/>
      <c r="H1462" s="7"/>
      <c r="I1462" s="7"/>
      <c r="J1462" s="7"/>
    </row>
    <row r="1463" spans="1:10" x14ac:dyDescent="0.15">
      <c r="A1463" s="7"/>
      <c r="B1463" s="7"/>
      <c r="C1463" s="18"/>
      <c r="D1463" s="7"/>
      <c r="E1463" s="7"/>
      <c r="F1463" s="8"/>
      <c r="G1463" s="7"/>
      <c r="H1463" s="7"/>
      <c r="I1463" s="7"/>
      <c r="J1463" s="7"/>
    </row>
    <row r="1464" spans="1:10" x14ac:dyDescent="0.15">
      <c r="A1464" s="7"/>
      <c r="B1464" s="7"/>
      <c r="C1464" s="18"/>
      <c r="D1464" s="7"/>
      <c r="E1464" s="7"/>
      <c r="F1464" s="8"/>
      <c r="G1464" s="7"/>
      <c r="H1464" s="7"/>
      <c r="I1464" s="7"/>
      <c r="J1464" s="7"/>
    </row>
    <row r="1465" spans="1:10" x14ac:dyDescent="0.15">
      <c r="A1465" s="7"/>
      <c r="B1465" s="7"/>
      <c r="C1465" s="18"/>
      <c r="D1465" s="7"/>
      <c r="E1465" s="7"/>
      <c r="F1465" s="8"/>
      <c r="G1465" s="7"/>
      <c r="H1465" s="7"/>
      <c r="I1465" s="7"/>
      <c r="J1465" s="7"/>
    </row>
    <row r="1466" spans="1:10" x14ac:dyDescent="0.15">
      <c r="A1466" s="7"/>
      <c r="B1466" s="7"/>
      <c r="C1466" s="18"/>
      <c r="D1466" s="7"/>
      <c r="E1466" s="7"/>
      <c r="F1466" s="8"/>
      <c r="G1466" s="7"/>
      <c r="H1466" s="7"/>
      <c r="I1466" s="7"/>
      <c r="J1466" s="7"/>
    </row>
    <row r="1467" spans="1:10" x14ac:dyDescent="0.15">
      <c r="A1467" s="7"/>
      <c r="B1467" s="7"/>
      <c r="C1467" s="18"/>
      <c r="D1467" s="7"/>
      <c r="E1467" s="7"/>
      <c r="F1467" s="8"/>
      <c r="G1467" s="7"/>
      <c r="H1467" s="7"/>
      <c r="I1467" s="7"/>
      <c r="J1467" s="7"/>
    </row>
    <row r="1468" spans="1:10" x14ac:dyDescent="0.15">
      <c r="A1468" s="7"/>
      <c r="B1468" s="7"/>
      <c r="C1468" s="18"/>
      <c r="D1468" s="7"/>
      <c r="E1468" s="7"/>
      <c r="F1468" s="8"/>
      <c r="G1468" s="7"/>
      <c r="H1468" s="7"/>
      <c r="I1468" s="7"/>
      <c r="J1468" s="7"/>
    </row>
    <row r="1469" spans="1:10" x14ac:dyDescent="0.15">
      <c r="A1469" s="7"/>
      <c r="B1469" s="7"/>
      <c r="C1469" s="18"/>
      <c r="D1469" s="7"/>
      <c r="E1469" s="7"/>
      <c r="F1469" s="8"/>
      <c r="G1469" s="7"/>
      <c r="H1469" s="7"/>
      <c r="I1469" s="7"/>
      <c r="J1469" s="7"/>
    </row>
    <row r="1470" spans="1:10" x14ac:dyDescent="0.15">
      <c r="A1470" s="7"/>
      <c r="B1470" s="7"/>
      <c r="C1470" s="18"/>
      <c r="D1470" s="7"/>
      <c r="E1470" s="7"/>
      <c r="F1470" s="8"/>
      <c r="G1470" s="7"/>
      <c r="H1470" s="7"/>
      <c r="I1470" s="7"/>
      <c r="J1470" s="7"/>
    </row>
    <row r="1471" spans="1:10" x14ac:dyDescent="0.15">
      <c r="A1471" s="7"/>
      <c r="B1471" s="7"/>
      <c r="C1471" s="18"/>
      <c r="D1471" s="7"/>
      <c r="E1471" s="7"/>
      <c r="F1471" s="8"/>
      <c r="G1471" s="7"/>
      <c r="H1471" s="7"/>
      <c r="I1471" s="7"/>
      <c r="J1471" s="7"/>
    </row>
    <row r="1472" spans="1:10" x14ac:dyDescent="0.15">
      <c r="A1472" s="7"/>
      <c r="B1472" s="7"/>
      <c r="C1472" s="18"/>
      <c r="D1472" s="7"/>
      <c r="E1472" s="7"/>
      <c r="F1472" s="8"/>
      <c r="G1472" s="7"/>
      <c r="H1472" s="7"/>
      <c r="I1472" s="7"/>
      <c r="J1472" s="7"/>
    </row>
    <row r="1473" spans="1:10" x14ac:dyDescent="0.15">
      <c r="A1473" s="7"/>
      <c r="B1473" s="7"/>
      <c r="C1473" s="18"/>
      <c r="D1473" s="7"/>
      <c r="E1473" s="7"/>
      <c r="F1473" s="8"/>
      <c r="G1473" s="7"/>
      <c r="H1473" s="7"/>
      <c r="I1473" s="7"/>
      <c r="J1473" s="7"/>
    </row>
    <row r="1474" spans="1:10" x14ac:dyDescent="0.15">
      <c r="A1474" s="7"/>
      <c r="B1474" s="7"/>
      <c r="C1474" s="18"/>
      <c r="D1474" s="7"/>
      <c r="E1474" s="7"/>
      <c r="F1474" s="8"/>
      <c r="G1474" s="7"/>
      <c r="H1474" s="7"/>
      <c r="I1474" s="7"/>
      <c r="J1474" s="7"/>
    </row>
    <row r="1475" spans="1:10" x14ac:dyDescent="0.15">
      <c r="A1475" s="7"/>
      <c r="B1475" s="7"/>
      <c r="C1475" s="18"/>
      <c r="D1475" s="7"/>
      <c r="E1475" s="7"/>
      <c r="F1475" s="8"/>
      <c r="G1475" s="7"/>
      <c r="H1475" s="7"/>
      <c r="I1475" s="7"/>
      <c r="J1475" s="7"/>
    </row>
    <row r="1476" spans="1:10" x14ac:dyDescent="0.15">
      <c r="A1476" s="7"/>
      <c r="B1476" s="7"/>
      <c r="C1476" s="18"/>
      <c r="D1476" s="7"/>
      <c r="E1476" s="7"/>
      <c r="F1476" s="8"/>
      <c r="G1476" s="7"/>
      <c r="H1476" s="7"/>
      <c r="I1476" s="7"/>
      <c r="J1476" s="7"/>
    </row>
    <row r="1477" spans="1:10" x14ac:dyDescent="0.15">
      <c r="A1477" s="7"/>
      <c r="B1477" s="7"/>
      <c r="C1477" s="18"/>
      <c r="D1477" s="7"/>
      <c r="E1477" s="7"/>
      <c r="F1477" s="8"/>
      <c r="G1477" s="7"/>
      <c r="H1477" s="7"/>
      <c r="I1477" s="7"/>
      <c r="J1477" s="7"/>
    </row>
    <row r="1478" spans="1:10" x14ac:dyDescent="0.15">
      <c r="A1478" s="7"/>
      <c r="B1478" s="7"/>
      <c r="C1478" s="18"/>
      <c r="D1478" s="7"/>
      <c r="E1478" s="7"/>
      <c r="F1478" s="8"/>
      <c r="G1478" s="7"/>
      <c r="H1478" s="7"/>
      <c r="I1478" s="7"/>
      <c r="J1478" s="7"/>
    </row>
    <row r="1479" spans="1:10" x14ac:dyDescent="0.15">
      <c r="A1479" s="7"/>
      <c r="B1479" s="7"/>
      <c r="C1479" s="18"/>
      <c r="D1479" s="7"/>
      <c r="E1479" s="7"/>
      <c r="F1479" s="8"/>
      <c r="G1479" s="7"/>
      <c r="H1479" s="7"/>
      <c r="I1479" s="7"/>
      <c r="J1479" s="7"/>
    </row>
    <row r="1480" spans="1:10" x14ac:dyDescent="0.15">
      <c r="A1480" s="7"/>
      <c r="B1480" s="7"/>
      <c r="C1480" s="18"/>
      <c r="D1480" s="7"/>
      <c r="E1480" s="7"/>
      <c r="F1480" s="8"/>
      <c r="G1480" s="7"/>
      <c r="H1480" s="7"/>
      <c r="I1480" s="7"/>
      <c r="J1480" s="7"/>
    </row>
    <row r="1481" spans="1:10" x14ac:dyDescent="0.15">
      <c r="A1481" s="7"/>
      <c r="B1481" s="7"/>
      <c r="C1481" s="18"/>
      <c r="D1481" s="7"/>
      <c r="E1481" s="7"/>
      <c r="F1481" s="8"/>
      <c r="G1481" s="7"/>
      <c r="H1481" s="7"/>
      <c r="I1481" s="7"/>
      <c r="J1481" s="7"/>
    </row>
    <row r="1482" spans="1:10" x14ac:dyDescent="0.15">
      <c r="A1482" s="7"/>
      <c r="B1482" s="7"/>
      <c r="C1482" s="18"/>
      <c r="D1482" s="7"/>
      <c r="E1482" s="7"/>
      <c r="F1482" s="8"/>
      <c r="G1482" s="7"/>
      <c r="H1482" s="7"/>
      <c r="I1482" s="7"/>
      <c r="J1482" s="7"/>
    </row>
    <row r="1483" spans="1:10" x14ac:dyDescent="0.15">
      <c r="A1483" s="7"/>
      <c r="B1483" s="7"/>
      <c r="C1483" s="18"/>
      <c r="D1483" s="7"/>
      <c r="E1483" s="7"/>
      <c r="F1483" s="8"/>
      <c r="G1483" s="7"/>
      <c r="H1483" s="7"/>
      <c r="I1483" s="7"/>
      <c r="J1483" s="7"/>
    </row>
    <row r="1484" spans="1:10" x14ac:dyDescent="0.15">
      <c r="A1484" s="7"/>
      <c r="B1484" s="7"/>
      <c r="C1484" s="18"/>
      <c r="D1484" s="7"/>
      <c r="E1484" s="7"/>
      <c r="F1484" s="8"/>
      <c r="G1484" s="7"/>
      <c r="H1484" s="7"/>
      <c r="I1484" s="7"/>
      <c r="J1484" s="7"/>
    </row>
    <row r="1485" spans="1:10" x14ac:dyDescent="0.15">
      <c r="A1485" s="7"/>
      <c r="B1485" s="7"/>
      <c r="C1485" s="18"/>
      <c r="D1485" s="7"/>
      <c r="E1485" s="7"/>
      <c r="F1485" s="8"/>
      <c r="G1485" s="7"/>
      <c r="H1485" s="7"/>
      <c r="I1485" s="7"/>
      <c r="J1485" s="7"/>
    </row>
    <row r="1486" spans="1:10" x14ac:dyDescent="0.15">
      <c r="A1486" s="7"/>
      <c r="B1486" s="7"/>
      <c r="C1486" s="18"/>
      <c r="D1486" s="7"/>
      <c r="E1486" s="7"/>
      <c r="F1486" s="8"/>
      <c r="G1486" s="7"/>
      <c r="H1486" s="7"/>
      <c r="I1486" s="7"/>
      <c r="J1486" s="7"/>
    </row>
    <row r="1487" spans="1:10" x14ac:dyDescent="0.15">
      <c r="A1487" s="7"/>
      <c r="B1487" s="7"/>
      <c r="C1487" s="18"/>
      <c r="D1487" s="7"/>
      <c r="E1487" s="7"/>
      <c r="F1487" s="8"/>
      <c r="G1487" s="7"/>
      <c r="H1487" s="7"/>
      <c r="I1487" s="7"/>
      <c r="J1487" s="7"/>
    </row>
    <row r="1488" spans="1:10" x14ac:dyDescent="0.15">
      <c r="A1488" s="7"/>
      <c r="B1488" s="7"/>
      <c r="C1488" s="18"/>
      <c r="D1488" s="7"/>
      <c r="E1488" s="7"/>
      <c r="F1488" s="8"/>
      <c r="G1488" s="7"/>
      <c r="H1488" s="7"/>
      <c r="I1488" s="7"/>
      <c r="J1488" s="7"/>
    </row>
    <row r="1489" spans="1:10" x14ac:dyDescent="0.15">
      <c r="A1489" s="7"/>
      <c r="B1489" s="7"/>
      <c r="C1489" s="18"/>
      <c r="D1489" s="7"/>
      <c r="E1489" s="7"/>
      <c r="F1489" s="8"/>
      <c r="G1489" s="7"/>
      <c r="H1489" s="7"/>
      <c r="I1489" s="7"/>
      <c r="J1489" s="7"/>
    </row>
    <row r="1490" spans="1:10" x14ac:dyDescent="0.15">
      <c r="A1490" s="7"/>
      <c r="B1490" s="7"/>
      <c r="C1490" s="18"/>
      <c r="D1490" s="7"/>
      <c r="E1490" s="7"/>
      <c r="F1490" s="8"/>
      <c r="G1490" s="7"/>
      <c r="H1490" s="7"/>
      <c r="I1490" s="7"/>
      <c r="J1490" s="7"/>
    </row>
    <row r="1491" spans="1:10" x14ac:dyDescent="0.15">
      <c r="A1491" s="7"/>
      <c r="B1491" s="7"/>
      <c r="C1491" s="18"/>
      <c r="D1491" s="7"/>
      <c r="E1491" s="7"/>
      <c r="F1491" s="8"/>
      <c r="G1491" s="7"/>
      <c r="H1491" s="7"/>
      <c r="I1491" s="7"/>
      <c r="J1491" s="7"/>
    </row>
    <row r="1492" spans="1:10" x14ac:dyDescent="0.15">
      <c r="A1492" s="7"/>
      <c r="B1492" s="7"/>
      <c r="C1492" s="18"/>
      <c r="D1492" s="7"/>
      <c r="E1492" s="7"/>
      <c r="F1492" s="8"/>
      <c r="G1492" s="7"/>
      <c r="H1492" s="7"/>
      <c r="I1492" s="7"/>
      <c r="J1492" s="7"/>
    </row>
    <row r="1493" spans="1:10" x14ac:dyDescent="0.15">
      <c r="A1493" s="7"/>
      <c r="B1493" s="7"/>
      <c r="C1493" s="18"/>
      <c r="D1493" s="7"/>
      <c r="E1493" s="7"/>
      <c r="F1493" s="8"/>
      <c r="G1493" s="7"/>
      <c r="H1493" s="7"/>
      <c r="I1493" s="7"/>
      <c r="J1493" s="7"/>
    </row>
    <row r="1494" spans="1:10" x14ac:dyDescent="0.15">
      <c r="A1494" s="7"/>
      <c r="B1494" s="7"/>
      <c r="C1494" s="18"/>
      <c r="D1494" s="7"/>
      <c r="E1494" s="7"/>
      <c r="F1494" s="8"/>
      <c r="G1494" s="7"/>
      <c r="H1494" s="7"/>
      <c r="I1494" s="7"/>
      <c r="J1494" s="7"/>
    </row>
    <row r="1495" spans="1:10" x14ac:dyDescent="0.15">
      <c r="A1495" s="7"/>
      <c r="B1495" s="7"/>
      <c r="C1495" s="18"/>
      <c r="D1495" s="7"/>
      <c r="E1495" s="7"/>
      <c r="F1495" s="8"/>
      <c r="G1495" s="7"/>
      <c r="H1495" s="7"/>
      <c r="I1495" s="7"/>
      <c r="J1495" s="7"/>
    </row>
    <row r="1496" spans="1:10" x14ac:dyDescent="0.15">
      <c r="A1496" s="7"/>
      <c r="B1496" s="7"/>
      <c r="C1496" s="18"/>
      <c r="D1496" s="7"/>
      <c r="E1496" s="7"/>
      <c r="F1496" s="8"/>
      <c r="G1496" s="7"/>
      <c r="H1496" s="7"/>
      <c r="I1496" s="7"/>
      <c r="J1496" s="7"/>
    </row>
    <row r="1497" spans="1:10" x14ac:dyDescent="0.15">
      <c r="A1497" s="7"/>
      <c r="B1497" s="7"/>
      <c r="C1497" s="18"/>
      <c r="D1497" s="7"/>
      <c r="E1497" s="7"/>
      <c r="F1497" s="8"/>
      <c r="G1497" s="7"/>
      <c r="H1497" s="7"/>
      <c r="I1497" s="7"/>
      <c r="J1497" s="7"/>
    </row>
    <row r="1498" spans="1:10" x14ac:dyDescent="0.15">
      <c r="A1498" s="7"/>
      <c r="B1498" s="7"/>
      <c r="C1498" s="18"/>
      <c r="D1498" s="7"/>
      <c r="E1498" s="7"/>
      <c r="F1498" s="8"/>
      <c r="G1498" s="7"/>
      <c r="H1498" s="7"/>
      <c r="I1498" s="7"/>
      <c r="J1498" s="7"/>
    </row>
    <row r="1499" spans="1:10" x14ac:dyDescent="0.15">
      <c r="A1499" s="7"/>
      <c r="B1499" s="7"/>
      <c r="C1499" s="18"/>
      <c r="D1499" s="7"/>
      <c r="E1499" s="7"/>
      <c r="F1499" s="8"/>
      <c r="G1499" s="7"/>
      <c r="H1499" s="7"/>
      <c r="I1499" s="7"/>
      <c r="J1499" s="7"/>
    </row>
    <row r="1500" spans="1:10" x14ac:dyDescent="0.15">
      <c r="A1500" s="7"/>
      <c r="B1500" s="7"/>
      <c r="C1500" s="18"/>
      <c r="D1500" s="7"/>
      <c r="E1500" s="7"/>
      <c r="F1500" s="8"/>
      <c r="G1500" s="7"/>
      <c r="H1500" s="7"/>
      <c r="I1500" s="7"/>
      <c r="J1500" s="7"/>
    </row>
    <row r="1501" spans="1:10" x14ac:dyDescent="0.15">
      <c r="A1501" s="7"/>
      <c r="B1501" s="7"/>
      <c r="C1501" s="18"/>
      <c r="D1501" s="7"/>
      <c r="E1501" s="7"/>
      <c r="F1501" s="8"/>
      <c r="G1501" s="7"/>
      <c r="H1501" s="7"/>
      <c r="I1501" s="7"/>
      <c r="J1501" s="7"/>
    </row>
    <row r="1502" spans="1:10" x14ac:dyDescent="0.15">
      <c r="A1502" s="7"/>
      <c r="B1502" s="7"/>
      <c r="C1502" s="18"/>
      <c r="D1502" s="7"/>
      <c r="E1502" s="7"/>
      <c r="F1502" s="8"/>
      <c r="G1502" s="7"/>
      <c r="H1502" s="7"/>
      <c r="I1502" s="7"/>
      <c r="J1502" s="7"/>
    </row>
    <row r="1503" spans="1:10" x14ac:dyDescent="0.15">
      <c r="A1503" s="7"/>
      <c r="B1503" s="7"/>
      <c r="C1503" s="18"/>
      <c r="D1503" s="7"/>
      <c r="E1503" s="7"/>
      <c r="F1503" s="8"/>
      <c r="G1503" s="7"/>
      <c r="H1503" s="7"/>
      <c r="I1503" s="7"/>
      <c r="J1503" s="7"/>
    </row>
    <row r="1504" spans="1:10" x14ac:dyDescent="0.15">
      <c r="A1504" s="7"/>
      <c r="B1504" s="7"/>
      <c r="C1504" s="18"/>
      <c r="D1504" s="7"/>
      <c r="E1504" s="7"/>
      <c r="F1504" s="8"/>
      <c r="G1504" s="7"/>
      <c r="H1504" s="7"/>
      <c r="I1504" s="7"/>
      <c r="J1504" s="7"/>
    </row>
    <row r="1505" spans="1:10" x14ac:dyDescent="0.15">
      <c r="A1505" s="7"/>
      <c r="B1505" s="7"/>
      <c r="C1505" s="18"/>
      <c r="D1505" s="7"/>
      <c r="E1505" s="7"/>
      <c r="F1505" s="8"/>
      <c r="G1505" s="7"/>
      <c r="H1505" s="7"/>
      <c r="I1505" s="7"/>
      <c r="J1505" s="7"/>
    </row>
    <row r="1506" spans="1:10" x14ac:dyDescent="0.15">
      <c r="A1506" s="7"/>
      <c r="B1506" s="7"/>
      <c r="C1506" s="18"/>
      <c r="D1506" s="7"/>
      <c r="E1506" s="7"/>
      <c r="F1506" s="8"/>
      <c r="G1506" s="7"/>
      <c r="H1506" s="7"/>
      <c r="I1506" s="7"/>
      <c r="J1506" s="7"/>
    </row>
    <row r="1507" spans="1:10" x14ac:dyDescent="0.15">
      <c r="A1507" s="7"/>
      <c r="B1507" s="7"/>
      <c r="C1507" s="18"/>
      <c r="D1507" s="7"/>
      <c r="E1507" s="7"/>
      <c r="F1507" s="8"/>
      <c r="G1507" s="7"/>
      <c r="H1507" s="7"/>
      <c r="I1507" s="7"/>
      <c r="J1507" s="7"/>
    </row>
    <row r="1508" spans="1:10" x14ac:dyDescent="0.15">
      <c r="A1508" s="7"/>
      <c r="B1508" s="7"/>
      <c r="C1508" s="18"/>
      <c r="D1508" s="7"/>
      <c r="E1508" s="7"/>
      <c r="F1508" s="8"/>
      <c r="G1508" s="7"/>
      <c r="H1508" s="7"/>
      <c r="I1508" s="7"/>
      <c r="J1508" s="7"/>
    </row>
    <row r="1509" spans="1:10" x14ac:dyDescent="0.15">
      <c r="A1509" s="7"/>
      <c r="B1509" s="7"/>
      <c r="C1509" s="18"/>
      <c r="D1509" s="7"/>
      <c r="E1509" s="7"/>
      <c r="F1509" s="8"/>
      <c r="G1509" s="7"/>
      <c r="H1509" s="7"/>
      <c r="I1509" s="7"/>
      <c r="J1509" s="7"/>
    </row>
    <row r="1510" spans="1:10" x14ac:dyDescent="0.15">
      <c r="A1510" s="7"/>
      <c r="B1510" s="7"/>
      <c r="C1510" s="18"/>
      <c r="D1510" s="7"/>
      <c r="E1510" s="7"/>
      <c r="F1510" s="8"/>
      <c r="G1510" s="7"/>
      <c r="H1510" s="7"/>
      <c r="I1510" s="7"/>
      <c r="J1510" s="7"/>
    </row>
    <row r="1511" spans="1:10" x14ac:dyDescent="0.15">
      <c r="A1511" s="7"/>
      <c r="B1511" s="7"/>
      <c r="C1511" s="18"/>
      <c r="D1511" s="7"/>
      <c r="E1511" s="7"/>
      <c r="F1511" s="8"/>
      <c r="G1511" s="7"/>
      <c r="H1511" s="7"/>
      <c r="I1511" s="7"/>
      <c r="J1511" s="7"/>
    </row>
    <row r="1512" spans="1:10" x14ac:dyDescent="0.15">
      <c r="A1512" s="7"/>
      <c r="B1512" s="7"/>
      <c r="C1512" s="18"/>
      <c r="D1512" s="7"/>
      <c r="E1512" s="7"/>
      <c r="F1512" s="8"/>
      <c r="G1512" s="7"/>
      <c r="H1512" s="7"/>
      <c r="I1512" s="7"/>
      <c r="J1512" s="7"/>
    </row>
    <row r="1513" spans="1:10" x14ac:dyDescent="0.15">
      <c r="A1513" s="7"/>
      <c r="B1513" s="7"/>
      <c r="C1513" s="18"/>
      <c r="D1513" s="7"/>
      <c r="E1513" s="7"/>
      <c r="F1513" s="8"/>
      <c r="G1513" s="7"/>
      <c r="H1513" s="7"/>
      <c r="I1513" s="7"/>
      <c r="J1513" s="7"/>
    </row>
    <row r="1514" spans="1:10" x14ac:dyDescent="0.15">
      <c r="A1514" s="7"/>
      <c r="B1514" s="7"/>
      <c r="C1514" s="18"/>
      <c r="D1514" s="7"/>
      <c r="E1514" s="7"/>
      <c r="F1514" s="8"/>
      <c r="G1514" s="7"/>
      <c r="H1514" s="7"/>
      <c r="I1514" s="7"/>
      <c r="J1514" s="7"/>
    </row>
    <row r="1515" spans="1:10" x14ac:dyDescent="0.15">
      <c r="A1515" s="7"/>
      <c r="B1515" s="7"/>
      <c r="C1515" s="18"/>
      <c r="D1515" s="7"/>
      <c r="E1515" s="7"/>
      <c r="F1515" s="8"/>
      <c r="G1515" s="7"/>
      <c r="H1515" s="7"/>
      <c r="I1515" s="7"/>
      <c r="J1515" s="7"/>
    </row>
    <row r="1516" spans="1:10" x14ac:dyDescent="0.15">
      <c r="A1516" s="7"/>
      <c r="B1516" s="7"/>
      <c r="C1516" s="18"/>
      <c r="D1516" s="7"/>
      <c r="E1516" s="7"/>
      <c r="F1516" s="8"/>
      <c r="G1516" s="7"/>
      <c r="H1516" s="7"/>
      <c r="I1516" s="7"/>
      <c r="J1516" s="7"/>
    </row>
    <row r="1517" spans="1:10" x14ac:dyDescent="0.15">
      <c r="A1517" s="7"/>
      <c r="B1517" s="7"/>
      <c r="C1517" s="18"/>
      <c r="D1517" s="7"/>
      <c r="E1517" s="7"/>
      <c r="F1517" s="8"/>
      <c r="G1517" s="7"/>
      <c r="H1517" s="7"/>
      <c r="I1517" s="7"/>
      <c r="J1517" s="7"/>
    </row>
    <row r="1518" spans="1:10" x14ac:dyDescent="0.15">
      <c r="A1518" s="7"/>
      <c r="B1518" s="7"/>
      <c r="C1518" s="18"/>
      <c r="D1518" s="7"/>
      <c r="E1518" s="7"/>
      <c r="F1518" s="8"/>
      <c r="G1518" s="7"/>
      <c r="H1518" s="7"/>
      <c r="I1518" s="7"/>
      <c r="J1518" s="7"/>
    </row>
    <row r="1519" spans="1:10" x14ac:dyDescent="0.15">
      <c r="A1519" s="7"/>
      <c r="B1519" s="7"/>
      <c r="C1519" s="18"/>
      <c r="D1519" s="7"/>
      <c r="E1519" s="7"/>
      <c r="F1519" s="8"/>
      <c r="G1519" s="7"/>
      <c r="H1519" s="7"/>
      <c r="I1519" s="7"/>
      <c r="J1519" s="7"/>
    </row>
    <row r="1520" spans="1:10" x14ac:dyDescent="0.15">
      <c r="A1520" s="7"/>
      <c r="B1520" s="7"/>
      <c r="C1520" s="18"/>
      <c r="D1520" s="7"/>
      <c r="E1520" s="7"/>
      <c r="F1520" s="8"/>
      <c r="G1520" s="7"/>
      <c r="H1520" s="7"/>
      <c r="I1520" s="7"/>
      <c r="J1520" s="7"/>
    </row>
    <row r="1521" spans="1:10" x14ac:dyDescent="0.15">
      <c r="A1521" s="7"/>
      <c r="B1521" s="7"/>
      <c r="C1521" s="18"/>
      <c r="D1521" s="7"/>
      <c r="E1521" s="7"/>
      <c r="F1521" s="8"/>
      <c r="G1521" s="7"/>
      <c r="H1521" s="7"/>
      <c r="I1521" s="7"/>
      <c r="J1521" s="7"/>
    </row>
    <row r="1522" spans="1:10" x14ac:dyDescent="0.15">
      <c r="A1522" s="7"/>
      <c r="B1522" s="7"/>
      <c r="C1522" s="18"/>
      <c r="D1522" s="7"/>
      <c r="E1522" s="7"/>
      <c r="F1522" s="8"/>
      <c r="G1522" s="7"/>
      <c r="H1522" s="7"/>
      <c r="I1522" s="7"/>
      <c r="J1522" s="7"/>
    </row>
    <row r="1523" spans="1:10" x14ac:dyDescent="0.15">
      <c r="A1523" s="7"/>
      <c r="B1523" s="7"/>
      <c r="C1523" s="18"/>
      <c r="D1523" s="7"/>
      <c r="E1523" s="7"/>
      <c r="F1523" s="8"/>
      <c r="G1523" s="7"/>
      <c r="H1523" s="7"/>
      <c r="I1523" s="7"/>
      <c r="J1523" s="7"/>
    </row>
    <row r="1524" spans="1:10" x14ac:dyDescent="0.15">
      <c r="A1524" s="7"/>
      <c r="B1524" s="7"/>
      <c r="C1524" s="18"/>
      <c r="D1524" s="7"/>
      <c r="E1524" s="7"/>
      <c r="F1524" s="8"/>
      <c r="G1524" s="7"/>
      <c r="H1524" s="7"/>
      <c r="I1524" s="7"/>
      <c r="J1524" s="7"/>
    </row>
    <row r="1525" spans="1:10" x14ac:dyDescent="0.15">
      <c r="A1525" s="7"/>
      <c r="B1525" s="7"/>
      <c r="C1525" s="18"/>
      <c r="D1525" s="7"/>
      <c r="E1525" s="7"/>
      <c r="F1525" s="8"/>
      <c r="G1525" s="7"/>
      <c r="H1525" s="7"/>
      <c r="I1525" s="7"/>
      <c r="J1525" s="7"/>
    </row>
    <row r="1526" spans="1:10" x14ac:dyDescent="0.15">
      <c r="A1526" s="7"/>
      <c r="B1526" s="7"/>
      <c r="C1526" s="18"/>
      <c r="D1526" s="7"/>
      <c r="E1526" s="7"/>
      <c r="F1526" s="8"/>
      <c r="G1526" s="7"/>
      <c r="H1526" s="7"/>
      <c r="I1526" s="7"/>
      <c r="J1526" s="7"/>
    </row>
    <row r="1527" spans="1:10" x14ac:dyDescent="0.15">
      <c r="A1527" s="7"/>
      <c r="B1527" s="7"/>
      <c r="C1527" s="18"/>
      <c r="D1527" s="7"/>
      <c r="E1527" s="7"/>
      <c r="F1527" s="8"/>
      <c r="G1527" s="7"/>
      <c r="H1527" s="7"/>
      <c r="I1527" s="7"/>
      <c r="J1527" s="7"/>
    </row>
    <row r="1528" spans="1:10" x14ac:dyDescent="0.15">
      <c r="A1528" s="7"/>
      <c r="B1528" s="7"/>
      <c r="C1528" s="18"/>
      <c r="D1528" s="7"/>
      <c r="E1528" s="7"/>
      <c r="F1528" s="8"/>
      <c r="G1528" s="7"/>
      <c r="H1528" s="7"/>
      <c r="I1528" s="7"/>
      <c r="J1528" s="7"/>
    </row>
    <row r="1529" spans="1:10" x14ac:dyDescent="0.15">
      <c r="A1529" s="7"/>
      <c r="B1529" s="7"/>
      <c r="C1529" s="18"/>
      <c r="D1529" s="7"/>
      <c r="E1529" s="7"/>
      <c r="F1529" s="8"/>
      <c r="G1529" s="7"/>
      <c r="H1529" s="7"/>
      <c r="I1529" s="7"/>
      <c r="J1529" s="7"/>
    </row>
    <row r="1530" spans="1:10" x14ac:dyDescent="0.15">
      <c r="A1530" s="7"/>
      <c r="B1530" s="7"/>
      <c r="C1530" s="18"/>
      <c r="D1530" s="7"/>
      <c r="E1530" s="7"/>
      <c r="F1530" s="8"/>
      <c r="G1530" s="7"/>
      <c r="H1530" s="7"/>
      <c r="I1530" s="7"/>
      <c r="J1530" s="7"/>
    </row>
    <row r="1531" spans="1:10" x14ac:dyDescent="0.15">
      <c r="A1531" s="7"/>
      <c r="B1531" s="7"/>
      <c r="C1531" s="18"/>
      <c r="D1531" s="7"/>
      <c r="E1531" s="7"/>
      <c r="F1531" s="8"/>
      <c r="G1531" s="7"/>
      <c r="H1531" s="7"/>
      <c r="I1531" s="7"/>
      <c r="J1531" s="7"/>
    </row>
    <row r="1532" spans="1:10" x14ac:dyDescent="0.15">
      <c r="A1532" s="7"/>
      <c r="B1532" s="7"/>
      <c r="C1532" s="18"/>
      <c r="D1532" s="7"/>
      <c r="E1532" s="7"/>
      <c r="F1532" s="8"/>
      <c r="G1532" s="7"/>
      <c r="H1532" s="7"/>
      <c r="I1532" s="7"/>
      <c r="J1532" s="7"/>
    </row>
    <row r="1533" spans="1:10" x14ac:dyDescent="0.15">
      <c r="A1533" s="7"/>
      <c r="B1533" s="7"/>
      <c r="C1533" s="18"/>
      <c r="D1533" s="7"/>
      <c r="E1533" s="7"/>
      <c r="F1533" s="8"/>
      <c r="G1533" s="7"/>
      <c r="H1533" s="7"/>
      <c r="I1533" s="7"/>
      <c r="J1533" s="7"/>
    </row>
    <row r="1534" spans="1:10" x14ac:dyDescent="0.15">
      <c r="A1534" s="7"/>
      <c r="B1534" s="7"/>
      <c r="C1534" s="18"/>
      <c r="D1534" s="7"/>
      <c r="E1534" s="7"/>
      <c r="F1534" s="8"/>
      <c r="G1534" s="7"/>
      <c r="H1534" s="7"/>
      <c r="I1534" s="7"/>
      <c r="J1534" s="7"/>
    </row>
    <row r="1535" spans="1:10" x14ac:dyDescent="0.15">
      <c r="A1535" s="7"/>
      <c r="B1535" s="7"/>
      <c r="C1535" s="18"/>
      <c r="D1535" s="7"/>
      <c r="E1535" s="7"/>
      <c r="F1535" s="8"/>
      <c r="G1535" s="7"/>
      <c r="H1535" s="7"/>
      <c r="I1535" s="7"/>
      <c r="J1535" s="7"/>
    </row>
    <row r="1536" spans="1:10" x14ac:dyDescent="0.15">
      <c r="A1536" s="7"/>
      <c r="B1536" s="7"/>
      <c r="C1536" s="18"/>
      <c r="D1536" s="7"/>
      <c r="E1536" s="7"/>
      <c r="F1536" s="8"/>
      <c r="G1536" s="7"/>
      <c r="H1536" s="7"/>
      <c r="I1536" s="7"/>
      <c r="J1536" s="7"/>
    </row>
    <row r="1537" spans="1:10" x14ac:dyDescent="0.15">
      <c r="A1537" s="7"/>
      <c r="B1537" s="7"/>
      <c r="C1537" s="18"/>
      <c r="D1537" s="7"/>
      <c r="E1537" s="7"/>
      <c r="F1537" s="8"/>
      <c r="G1537" s="7"/>
      <c r="H1537" s="7"/>
      <c r="I1537" s="7"/>
      <c r="J1537" s="7"/>
    </row>
    <row r="1538" spans="1:10" x14ac:dyDescent="0.15">
      <c r="A1538" s="7"/>
      <c r="B1538" s="7"/>
      <c r="C1538" s="18"/>
      <c r="D1538" s="7"/>
      <c r="E1538" s="7"/>
      <c r="F1538" s="8"/>
      <c r="G1538" s="7"/>
      <c r="H1538" s="7"/>
      <c r="I1538" s="7"/>
      <c r="J1538" s="7"/>
    </row>
    <row r="1539" spans="1:10" x14ac:dyDescent="0.15">
      <c r="A1539" s="7"/>
      <c r="B1539" s="7"/>
      <c r="C1539" s="18"/>
      <c r="D1539" s="7"/>
      <c r="E1539" s="7"/>
      <c r="F1539" s="8"/>
      <c r="G1539" s="7"/>
      <c r="H1539" s="7"/>
      <c r="I1539" s="7"/>
      <c r="J1539" s="7"/>
    </row>
    <row r="1540" spans="1:10" x14ac:dyDescent="0.15">
      <c r="A1540" s="7"/>
      <c r="B1540" s="7"/>
      <c r="C1540" s="18"/>
      <c r="D1540" s="7"/>
      <c r="E1540" s="7"/>
      <c r="F1540" s="8"/>
      <c r="G1540" s="7"/>
      <c r="H1540" s="7"/>
      <c r="I1540" s="7"/>
      <c r="J1540" s="7"/>
    </row>
    <row r="1541" spans="1:10" x14ac:dyDescent="0.15">
      <c r="A1541" s="7"/>
      <c r="B1541" s="7"/>
      <c r="C1541" s="18"/>
      <c r="D1541" s="7"/>
      <c r="E1541" s="7"/>
      <c r="F1541" s="8"/>
      <c r="G1541" s="7"/>
      <c r="H1541" s="7"/>
      <c r="I1541" s="7"/>
      <c r="J1541" s="7"/>
    </row>
    <row r="1542" spans="1:10" x14ac:dyDescent="0.15">
      <c r="A1542" s="7"/>
      <c r="B1542" s="7"/>
      <c r="C1542" s="18"/>
      <c r="D1542" s="7"/>
      <c r="E1542" s="7"/>
      <c r="F1542" s="8"/>
      <c r="G1542" s="7"/>
      <c r="H1542" s="7"/>
      <c r="I1542" s="7"/>
      <c r="J1542" s="7"/>
    </row>
    <row r="1543" spans="1:10" x14ac:dyDescent="0.15">
      <c r="A1543" s="7"/>
      <c r="B1543" s="7"/>
      <c r="C1543" s="18"/>
      <c r="D1543" s="7"/>
      <c r="E1543" s="7"/>
      <c r="F1543" s="8"/>
      <c r="G1543" s="7"/>
      <c r="H1543" s="7"/>
      <c r="I1543" s="7"/>
      <c r="J1543" s="7"/>
    </row>
    <row r="1544" spans="1:10" x14ac:dyDescent="0.15">
      <c r="A1544" s="7"/>
      <c r="B1544" s="7"/>
      <c r="C1544" s="18"/>
      <c r="D1544" s="7"/>
      <c r="E1544" s="7"/>
      <c r="F1544" s="8"/>
      <c r="G1544" s="7"/>
      <c r="H1544" s="7"/>
      <c r="I1544" s="7"/>
      <c r="J1544" s="7"/>
    </row>
    <row r="1545" spans="1:10" x14ac:dyDescent="0.15">
      <c r="A1545" s="7"/>
      <c r="B1545" s="7"/>
      <c r="C1545" s="18"/>
      <c r="D1545" s="7"/>
      <c r="E1545" s="7"/>
      <c r="F1545" s="8"/>
      <c r="G1545" s="7"/>
      <c r="H1545" s="7"/>
      <c r="I1545" s="7"/>
      <c r="J1545" s="7"/>
    </row>
    <row r="1546" spans="1:10" x14ac:dyDescent="0.15">
      <c r="A1546" s="7"/>
      <c r="B1546" s="7"/>
      <c r="C1546" s="18"/>
      <c r="D1546" s="7"/>
      <c r="E1546" s="7"/>
      <c r="F1546" s="8"/>
      <c r="G1546" s="7"/>
      <c r="H1546" s="7"/>
      <c r="I1546" s="7"/>
      <c r="J1546" s="7"/>
    </row>
    <row r="1547" spans="1:10" x14ac:dyDescent="0.15">
      <c r="A1547" s="7"/>
      <c r="B1547" s="7"/>
      <c r="C1547" s="18"/>
      <c r="D1547" s="7"/>
      <c r="E1547" s="7"/>
      <c r="F1547" s="8"/>
      <c r="G1547" s="7"/>
      <c r="H1547" s="7"/>
      <c r="I1547" s="7"/>
      <c r="J1547" s="7"/>
    </row>
    <row r="1548" spans="1:10" x14ac:dyDescent="0.15">
      <c r="A1548" s="7"/>
      <c r="B1548" s="7"/>
      <c r="C1548" s="18"/>
      <c r="D1548" s="7"/>
      <c r="E1548" s="7"/>
      <c r="F1548" s="8"/>
      <c r="G1548" s="7"/>
      <c r="H1548" s="7"/>
      <c r="I1548" s="7"/>
      <c r="J1548" s="7"/>
    </row>
    <row r="1549" spans="1:10" x14ac:dyDescent="0.15">
      <c r="A1549" s="7"/>
      <c r="B1549" s="7"/>
      <c r="C1549" s="18"/>
      <c r="D1549" s="7"/>
      <c r="E1549" s="7"/>
      <c r="F1549" s="8"/>
      <c r="G1549" s="7"/>
      <c r="H1549" s="7"/>
      <c r="I1549" s="7"/>
      <c r="J1549" s="7"/>
    </row>
    <row r="1550" spans="1:10" x14ac:dyDescent="0.15">
      <c r="A1550" s="7"/>
      <c r="B1550" s="7"/>
      <c r="C1550" s="18"/>
      <c r="D1550" s="7"/>
      <c r="E1550" s="7"/>
      <c r="F1550" s="8"/>
      <c r="G1550" s="7"/>
      <c r="H1550" s="7"/>
      <c r="I1550" s="7"/>
      <c r="J1550" s="7"/>
    </row>
    <row r="1551" spans="1:10" x14ac:dyDescent="0.15">
      <c r="A1551" s="7"/>
      <c r="B1551" s="7"/>
      <c r="C1551" s="18"/>
      <c r="D1551" s="7"/>
      <c r="E1551" s="7"/>
      <c r="F1551" s="8"/>
      <c r="G1551" s="7"/>
      <c r="H1551" s="7"/>
      <c r="I1551" s="7"/>
      <c r="J1551" s="7"/>
    </row>
    <row r="1552" spans="1:10" x14ac:dyDescent="0.15">
      <c r="A1552" s="7"/>
      <c r="B1552" s="7"/>
      <c r="C1552" s="18"/>
      <c r="D1552" s="7"/>
      <c r="E1552" s="7"/>
      <c r="F1552" s="8"/>
      <c r="G1552" s="7"/>
      <c r="H1552" s="7"/>
      <c r="I1552" s="7"/>
      <c r="J1552" s="7"/>
    </row>
    <row r="1553" spans="1:10" x14ac:dyDescent="0.15">
      <c r="A1553" s="7"/>
      <c r="B1553" s="7"/>
      <c r="C1553" s="18"/>
      <c r="D1553" s="7"/>
      <c r="E1553" s="7"/>
      <c r="F1553" s="8"/>
      <c r="G1553" s="7"/>
      <c r="H1553" s="7"/>
      <c r="I1553" s="7"/>
      <c r="J1553" s="7"/>
    </row>
    <row r="1554" spans="1:10" x14ac:dyDescent="0.15">
      <c r="A1554" s="7"/>
      <c r="B1554" s="7"/>
      <c r="C1554" s="18"/>
      <c r="D1554" s="7"/>
      <c r="E1554" s="7"/>
      <c r="F1554" s="8"/>
      <c r="G1554" s="7"/>
      <c r="H1554" s="7"/>
      <c r="I1554" s="7"/>
      <c r="J1554" s="7"/>
    </row>
    <row r="1555" spans="1:10" x14ac:dyDescent="0.15">
      <c r="A1555" s="7"/>
      <c r="B1555" s="7"/>
      <c r="C1555" s="18"/>
      <c r="D1555" s="7"/>
      <c r="E1555" s="7"/>
      <c r="F1555" s="8"/>
      <c r="G1555" s="7"/>
      <c r="H1555" s="7"/>
      <c r="I1555" s="7"/>
      <c r="J1555" s="7"/>
    </row>
    <row r="1556" spans="1:10" x14ac:dyDescent="0.15">
      <c r="A1556" s="7"/>
      <c r="B1556" s="7"/>
      <c r="C1556" s="18"/>
      <c r="D1556" s="7"/>
      <c r="E1556" s="7"/>
      <c r="F1556" s="8"/>
      <c r="G1556" s="7"/>
      <c r="H1556" s="7"/>
      <c r="I1556" s="7"/>
      <c r="J1556" s="7"/>
    </row>
    <row r="1557" spans="1:10" x14ac:dyDescent="0.15">
      <c r="A1557" s="7"/>
      <c r="B1557" s="7"/>
      <c r="C1557" s="18"/>
      <c r="D1557" s="7"/>
      <c r="E1557" s="7"/>
      <c r="F1557" s="8"/>
      <c r="G1557" s="7"/>
      <c r="H1557" s="7"/>
      <c r="I1557" s="7"/>
      <c r="J1557" s="7"/>
    </row>
    <row r="1558" spans="1:10" x14ac:dyDescent="0.15">
      <c r="A1558" s="7"/>
      <c r="B1558" s="7"/>
      <c r="C1558" s="18"/>
      <c r="D1558" s="7"/>
      <c r="E1558" s="7"/>
      <c r="F1558" s="8"/>
      <c r="G1558" s="7"/>
      <c r="H1558" s="7"/>
      <c r="I1558" s="7"/>
      <c r="J1558" s="7"/>
    </row>
    <row r="1559" spans="1:10" x14ac:dyDescent="0.15">
      <c r="A1559" s="7"/>
      <c r="B1559" s="7"/>
      <c r="C1559" s="18"/>
      <c r="D1559" s="7"/>
      <c r="E1559" s="7"/>
      <c r="F1559" s="8"/>
      <c r="G1559" s="7"/>
      <c r="H1559" s="7"/>
      <c r="I1559" s="7"/>
      <c r="J1559" s="7"/>
    </row>
    <row r="1560" spans="1:10" x14ac:dyDescent="0.15">
      <c r="A1560" s="7"/>
      <c r="B1560" s="7"/>
      <c r="C1560" s="18"/>
      <c r="D1560" s="7"/>
      <c r="E1560" s="7"/>
      <c r="F1560" s="8"/>
      <c r="G1560" s="7"/>
      <c r="H1560" s="7"/>
      <c r="I1560" s="7"/>
      <c r="J1560" s="7"/>
    </row>
    <row r="1561" spans="1:10" x14ac:dyDescent="0.15">
      <c r="A1561" s="7"/>
      <c r="B1561" s="7"/>
      <c r="C1561" s="18"/>
      <c r="D1561" s="7"/>
      <c r="E1561" s="7"/>
      <c r="F1561" s="8"/>
      <c r="G1561" s="7"/>
      <c r="H1561" s="7"/>
      <c r="I1561" s="7"/>
      <c r="J1561" s="7"/>
    </row>
    <row r="1562" spans="1:10" x14ac:dyDescent="0.15">
      <c r="A1562" s="7"/>
      <c r="B1562" s="7"/>
      <c r="C1562" s="18"/>
      <c r="D1562" s="7"/>
      <c r="E1562" s="7"/>
      <c r="F1562" s="8"/>
      <c r="G1562" s="7"/>
      <c r="H1562" s="7"/>
      <c r="I1562" s="7"/>
      <c r="J1562" s="7"/>
    </row>
    <row r="1563" spans="1:10" x14ac:dyDescent="0.15">
      <c r="A1563" s="7"/>
      <c r="B1563" s="7"/>
      <c r="C1563" s="18"/>
      <c r="D1563" s="7"/>
      <c r="E1563" s="7"/>
      <c r="F1563" s="8"/>
      <c r="G1563" s="7"/>
      <c r="H1563" s="7"/>
      <c r="I1563" s="7"/>
      <c r="J1563" s="7"/>
    </row>
    <row r="1564" spans="1:10" x14ac:dyDescent="0.15">
      <c r="A1564" s="7"/>
      <c r="B1564" s="7"/>
      <c r="C1564" s="18"/>
      <c r="D1564" s="7"/>
      <c r="E1564" s="7"/>
      <c r="F1564" s="8"/>
      <c r="G1564" s="7"/>
      <c r="H1564" s="7"/>
      <c r="I1564" s="7"/>
      <c r="J1564" s="7"/>
    </row>
    <row r="1565" spans="1:10" x14ac:dyDescent="0.15">
      <c r="A1565" s="7"/>
      <c r="B1565" s="7"/>
      <c r="C1565" s="18"/>
      <c r="D1565" s="7"/>
      <c r="E1565" s="7"/>
      <c r="F1565" s="8"/>
      <c r="G1565" s="7"/>
      <c r="H1565" s="7"/>
      <c r="I1565" s="7"/>
      <c r="J1565" s="7"/>
    </row>
    <row r="1566" spans="1:10" x14ac:dyDescent="0.15">
      <c r="A1566" s="7"/>
      <c r="B1566" s="7"/>
      <c r="C1566" s="18"/>
      <c r="D1566" s="7"/>
      <c r="E1566" s="7"/>
      <c r="F1566" s="8"/>
      <c r="G1566" s="7"/>
      <c r="H1566" s="7"/>
      <c r="I1566" s="7"/>
      <c r="J1566" s="7"/>
    </row>
    <row r="1567" spans="1:10" x14ac:dyDescent="0.15">
      <c r="A1567" s="7"/>
      <c r="B1567" s="7"/>
      <c r="C1567" s="18"/>
      <c r="D1567" s="7"/>
      <c r="E1567" s="7"/>
      <c r="F1567" s="8"/>
      <c r="G1567" s="7"/>
      <c r="H1567" s="7"/>
      <c r="I1567" s="7"/>
      <c r="J1567" s="7"/>
    </row>
    <row r="1568" spans="1:10" x14ac:dyDescent="0.15">
      <c r="A1568" s="7"/>
      <c r="B1568" s="7"/>
      <c r="C1568" s="18"/>
      <c r="D1568" s="7"/>
      <c r="E1568" s="7"/>
      <c r="F1568" s="8"/>
      <c r="G1568" s="7"/>
      <c r="H1568" s="7"/>
      <c r="I1568" s="7"/>
      <c r="J1568" s="7"/>
    </row>
    <row r="1569" spans="1:10" x14ac:dyDescent="0.15">
      <c r="A1569" s="7"/>
      <c r="B1569" s="7"/>
      <c r="C1569" s="18"/>
      <c r="D1569" s="7"/>
      <c r="E1569" s="7"/>
      <c r="F1569" s="8"/>
      <c r="G1569" s="7"/>
      <c r="H1569" s="7"/>
      <c r="I1569" s="7"/>
      <c r="J1569" s="7"/>
    </row>
    <row r="1570" spans="1:10" x14ac:dyDescent="0.15">
      <c r="A1570" s="7"/>
      <c r="B1570" s="7"/>
      <c r="C1570" s="18"/>
      <c r="D1570" s="7"/>
      <c r="E1570" s="7"/>
      <c r="F1570" s="8"/>
      <c r="G1570" s="7"/>
      <c r="H1570" s="7"/>
      <c r="I1570" s="7"/>
      <c r="J1570" s="7"/>
    </row>
    <row r="1571" spans="1:10" x14ac:dyDescent="0.15">
      <c r="A1571" s="7"/>
      <c r="B1571" s="7"/>
      <c r="C1571" s="18"/>
      <c r="D1571" s="7"/>
      <c r="E1571" s="7"/>
      <c r="F1571" s="8"/>
      <c r="G1571" s="7"/>
      <c r="H1571" s="7"/>
      <c r="I1571" s="7"/>
      <c r="J1571" s="7"/>
    </row>
    <row r="1572" spans="1:10" x14ac:dyDescent="0.15">
      <c r="A1572" s="7"/>
      <c r="B1572" s="7"/>
      <c r="C1572" s="18"/>
      <c r="D1572" s="7"/>
      <c r="E1572" s="7"/>
      <c r="F1572" s="8"/>
      <c r="G1572" s="7"/>
      <c r="H1572" s="7"/>
      <c r="I1572" s="7"/>
      <c r="J1572" s="7"/>
    </row>
    <row r="1573" spans="1:10" x14ac:dyDescent="0.15">
      <c r="A1573" s="7"/>
      <c r="B1573" s="7"/>
      <c r="C1573" s="18"/>
      <c r="D1573" s="7"/>
      <c r="E1573" s="7"/>
      <c r="F1573" s="8"/>
      <c r="G1573" s="7"/>
      <c r="H1573" s="7"/>
      <c r="I1573" s="7"/>
      <c r="J1573" s="7"/>
    </row>
    <row r="1574" spans="1:10" x14ac:dyDescent="0.15">
      <c r="A1574" s="7"/>
      <c r="B1574" s="7"/>
      <c r="C1574" s="18"/>
      <c r="D1574" s="7"/>
      <c r="E1574" s="7"/>
      <c r="F1574" s="8"/>
      <c r="G1574" s="7"/>
      <c r="H1574" s="7"/>
      <c r="I1574" s="7"/>
      <c r="J1574" s="7"/>
    </row>
    <row r="1575" spans="1:10" x14ac:dyDescent="0.15">
      <c r="A1575" s="7"/>
      <c r="B1575" s="7"/>
      <c r="C1575" s="18"/>
      <c r="D1575" s="7"/>
      <c r="E1575" s="7"/>
      <c r="F1575" s="8"/>
      <c r="G1575" s="7"/>
      <c r="H1575" s="7"/>
      <c r="I1575" s="7"/>
      <c r="J1575" s="7"/>
    </row>
    <row r="1576" spans="1:10" x14ac:dyDescent="0.15">
      <c r="A1576" s="7"/>
      <c r="B1576" s="7"/>
      <c r="C1576" s="18"/>
      <c r="D1576" s="7"/>
      <c r="E1576" s="7"/>
      <c r="F1576" s="8"/>
      <c r="G1576" s="7"/>
      <c r="H1576" s="7"/>
      <c r="I1576" s="7"/>
      <c r="J1576" s="7"/>
    </row>
    <row r="1577" spans="1:10" x14ac:dyDescent="0.15">
      <c r="A1577" s="7"/>
      <c r="B1577" s="7"/>
      <c r="C1577" s="18"/>
      <c r="D1577" s="7"/>
      <c r="E1577" s="7"/>
      <c r="F1577" s="8"/>
      <c r="G1577" s="7"/>
      <c r="H1577" s="7"/>
      <c r="I1577" s="7"/>
      <c r="J1577" s="7"/>
    </row>
    <row r="1578" spans="1:10" x14ac:dyDescent="0.15">
      <c r="A1578" s="7"/>
      <c r="B1578" s="7"/>
      <c r="C1578" s="18"/>
      <c r="D1578" s="7"/>
      <c r="E1578" s="7"/>
      <c r="F1578" s="8"/>
      <c r="G1578" s="7"/>
      <c r="H1578" s="7"/>
      <c r="I1578" s="7"/>
      <c r="J1578" s="7"/>
    </row>
    <row r="1579" spans="1:10" x14ac:dyDescent="0.15">
      <c r="A1579" s="7"/>
      <c r="B1579" s="7"/>
      <c r="C1579" s="18"/>
      <c r="D1579" s="7"/>
      <c r="E1579" s="7"/>
      <c r="F1579" s="8"/>
      <c r="G1579" s="7"/>
      <c r="H1579" s="7"/>
      <c r="I1579" s="7"/>
      <c r="J1579" s="7"/>
    </row>
    <row r="1580" spans="1:10" x14ac:dyDescent="0.15">
      <c r="A1580" s="7"/>
      <c r="B1580" s="7"/>
      <c r="C1580" s="18"/>
      <c r="D1580" s="7"/>
      <c r="E1580" s="7"/>
      <c r="F1580" s="8"/>
      <c r="G1580" s="7"/>
      <c r="H1580" s="7"/>
      <c r="I1580" s="7"/>
      <c r="J1580" s="7"/>
    </row>
    <row r="1581" spans="1:10" x14ac:dyDescent="0.15">
      <c r="A1581" s="7"/>
      <c r="B1581" s="7"/>
      <c r="C1581" s="18"/>
      <c r="D1581" s="7"/>
      <c r="E1581" s="7"/>
      <c r="F1581" s="8"/>
      <c r="G1581" s="7"/>
      <c r="H1581" s="7"/>
      <c r="I1581" s="7"/>
      <c r="J1581" s="7"/>
    </row>
    <row r="1582" spans="1:10" x14ac:dyDescent="0.15">
      <c r="A1582" s="7"/>
      <c r="B1582" s="7"/>
      <c r="C1582" s="18"/>
      <c r="D1582" s="7"/>
      <c r="E1582" s="7"/>
      <c r="F1582" s="8"/>
      <c r="G1582" s="7"/>
      <c r="H1582" s="7"/>
      <c r="I1582" s="7"/>
      <c r="J1582" s="7"/>
    </row>
    <row r="1583" spans="1:10" x14ac:dyDescent="0.15">
      <c r="A1583" s="7"/>
      <c r="B1583" s="7"/>
      <c r="C1583" s="18"/>
      <c r="D1583" s="7"/>
      <c r="E1583" s="7"/>
      <c r="F1583" s="8"/>
      <c r="G1583" s="7"/>
      <c r="H1583" s="7"/>
      <c r="I1583" s="7"/>
      <c r="J1583" s="7"/>
    </row>
    <row r="1584" spans="1:10" x14ac:dyDescent="0.15">
      <c r="A1584" s="7"/>
      <c r="B1584" s="7"/>
      <c r="C1584" s="18"/>
      <c r="D1584" s="7"/>
      <c r="E1584" s="7"/>
      <c r="F1584" s="8"/>
      <c r="G1584" s="7"/>
      <c r="H1584" s="7"/>
      <c r="I1584" s="7"/>
      <c r="J1584" s="7"/>
    </row>
    <row r="1585" spans="1:10" x14ac:dyDescent="0.15">
      <c r="A1585" s="7"/>
      <c r="B1585" s="7"/>
      <c r="C1585" s="18"/>
      <c r="D1585" s="7"/>
      <c r="E1585" s="7"/>
      <c r="F1585" s="8"/>
      <c r="G1585" s="7"/>
      <c r="H1585" s="7"/>
      <c r="I1585" s="7"/>
      <c r="J1585" s="7"/>
    </row>
    <row r="1586" spans="1:10" x14ac:dyDescent="0.15">
      <c r="A1586" s="7"/>
      <c r="B1586" s="7"/>
      <c r="C1586" s="18"/>
      <c r="D1586" s="7"/>
      <c r="E1586" s="7"/>
      <c r="F1586" s="8"/>
      <c r="G1586" s="7"/>
      <c r="H1586" s="7"/>
      <c r="I1586" s="7"/>
      <c r="J1586" s="7"/>
    </row>
    <row r="1587" spans="1:10" x14ac:dyDescent="0.15">
      <c r="A1587" s="7"/>
      <c r="B1587" s="7"/>
      <c r="C1587" s="18"/>
      <c r="D1587" s="7"/>
      <c r="E1587" s="7"/>
      <c r="F1587" s="8"/>
      <c r="G1587" s="7"/>
      <c r="H1587" s="7"/>
      <c r="I1587" s="7"/>
      <c r="J1587" s="7"/>
    </row>
    <row r="1588" spans="1:10" x14ac:dyDescent="0.15">
      <c r="A1588" s="7"/>
      <c r="B1588" s="7"/>
      <c r="C1588" s="18"/>
      <c r="D1588" s="7"/>
      <c r="E1588" s="7"/>
      <c r="F1588" s="8"/>
      <c r="G1588" s="7"/>
      <c r="H1588" s="7"/>
      <c r="I1588" s="7"/>
      <c r="J1588" s="7"/>
    </row>
    <row r="1589" spans="1:10" x14ac:dyDescent="0.15">
      <c r="A1589" s="7"/>
      <c r="B1589" s="7"/>
      <c r="C1589" s="18"/>
      <c r="D1589" s="7"/>
      <c r="E1589" s="7"/>
      <c r="F1589" s="8"/>
      <c r="G1589" s="7"/>
      <c r="H1589" s="7"/>
      <c r="I1589" s="7"/>
      <c r="J1589" s="7"/>
    </row>
    <row r="1590" spans="1:10" x14ac:dyDescent="0.15">
      <c r="A1590" s="7"/>
      <c r="B1590" s="7"/>
      <c r="C1590" s="18"/>
      <c r="D1590" s="7"/>
      <c r="E1590" s="7"/>
      <c r="F1590" s="8"/>
      <c r="G1590" s="7"/>
      <c r="H1590" s="7"/>
      <c r="I1590" s="7"/>
      <c r="J1590" s="7"/>
    </row>
    <row r="1591" spans="1:10" x14ac:dyDescent="0.15">
      <c r="A1591" s="7"/>
      <c r="B1591" s="7"/>
      <c r="C1591" s="18"/>
      <c r="D1591" s="7"/>
      <c r="E1591" s="7"/>
      <c r="F1591" s="8"/>
      <c r="G1591" s="7"/>
      <c r="H1591" s="7"/>
      <c r="I1591" s="7"/>
      <c r="J1591" s="7"/>
    </row>
    <row r="1592" spans="1:10" x14ac:dyDescent="0.15">
      <c r="A1592" s="7"/>
      <c r="B1592" s="7"/>
      <c r="C1592" s="18"/>
      <c r="D1592" s="7"/>
      <c r="E1592" s="7"/>
      <c r="F1592" s="8"/>
      <c r="G1592" s="7"/>
      <c r="H1592" s="7"/>
      <c r="I1592" s="7"/>
      <c r="J1592" s="7"/>
    </row>
    <row r="1593" spans="1:10" x14ac:dyDescent="0.15">
      <c r="A1593" s="7"/>
      <c r="B1593" s="7"/>
      <c r="C1593" s="18"/>
      <c r="D1593" s="7"/>
      <c r="E1593" s="7"/>
      <c r="F1593" s="8"/>
      <c r="G1593" s="7"/>
      <c r="H1593" s="7"/>
      <c r="I1593" s="7"/>
      <c r="J1593" s="7"/>
    </row>
    <row r="1594" spans="1:10" x14ac:dyDescent="0.15">
      <c r="A1594" s="7"/>
      <c r="B1594" s="7"/>
      <c r="C1594" s="18"/>
      <c r="D1594" s="7"/>
      <c r="E1594" s="7"/>
      <c r="F1594" s="8"/>
      <c r="G1594" s="7"/>
      <c r="H1594" s="7"/>
      <c r="I1594" s="7"/>
      <c r="J1594" s="7"/>
    </row>
    <row r="1595" spans="1:10" x14ac:dyDescent="0.15">
      <c r="A1595" s="7"/>
      <c r="B1595" s="7"/>
      <c r="C1595" s="18"/>
      <c r="D1595" s="7"/>
      <c r="E1595" s="7"/>
      <c r="F1595" s="8"/>
      <c r="G1595" s="7"/>
      <c r="H1595" s="7"/>
      <c r="I1595" s="7"/>
      <c r="J1595" s="7"/>
    </row>
    <row r="1596" spans="1:10" x14ac:dyDescent="0.15">
      <c r="A1596" s="7"/>
      <c r="B1596" s="7"/>
      <c r="C1596" s="18"/>
      <c r="D1596" s="7"/>
      <c r="E1596" s="7"/>
      <c r="F1596" s="8"/>
      <c r="G1596" s="7"/>
      <c r="H1596" s="7"/>
      <c r="I1596" s="7"/>
      <c r="J1596" s="7"/>
    </row>
    <row r="1597" spans="1:10" x14ac:dyDescent="0.15">
      <c r="A1597" s="7"/>
      <c r="B1597" s="7"/>
      <c r="C1597" s="18"/>
      <c r="D1597" s="7"/>
      <c r="E1597" s="7"/>
      <c r="F1597" s="8"/>
      <c r="G1597" s="7"/>
      <c r="H1597" s="7"/>
      <c r="I1597" s="7"/>
      <c r="J1597" s="7"/>
    </row>
    <row r="1598" spans="1:10" x14ac:dyDescent="0.15">
      <c r="A1598" s="7"/>
      <c r="B1598" s="7"/>
      <c r="C1598" s="18"/>
      <c r="D1598" s="7"/>
      <c r="E1598" s="7"/>
      <c r="F1598" s="8"/>
      <c r="G1598" s="7"/>
      <c r="H1598" s="7"/>
      <c r="I1598" s="7"/>
      <c r="J1598" s="7"/>
    </row>
    <row r="1599" spans="1:10" x14ac:dyDescent="0.15">
      <c r="A1599" s="7"/>
      <c r="B1599" s="7"/>
      <c r="C1599" s="18"/>
      <c r="D1599" s="7"/>
      <c r="E1599" s="7"/>
      <c r="F1599" s="8"/>
      <c r="G1599" s="7"/>
      <c r="H1599" s="7"/>
      <c r="I1599" s="7"/>
      <c r="J1599" s="7"/>
    </row>
    <row r="1600" spans="1:10" x14ac:dyDescent="0.15">
      <c r="A1600" s="7"/>
      <c r="B1600" s="7"/>
      <c r="C1600" s="18"/>
      <c r="D1600" s="7"/>
      <c r="E1600" s="7"/>
      <c r="F1600" s="8"/>
      <c r="G1600" s="7"/>
      <c r="H1600" s="7"/>
      <c r="I1600" s="7"/>
      <c r="J1600" s="7"/>
    </row>
    <row r="1601" spans="1:10" x14ac:dyDescent="0.15">
      <c r="A1601" s="7"/>
      <c r="B1601" s="7"/>
      <c r="C1601" s="18"/>
      <c r="D1601" s="7"/>
      <c r="E1601" s="7"/>
      <c r="F1601" s="8"/>
      <c r="G1601" s="7"/>
      <c r="H1601" s="7"/>
      <c r="I1601" s="7"/>
      <c r="J1601" s="7"/>
    </row>
    <row r="1602" spans="1:10" x14ac:dyDescent="0.15">
      <c r="A1602" s="7"/>
      <c r="B1602" s="7"/>
      <c r="C1602" s="18"/>
      <c r="D1602" s="7"/>
      <c r="E1602" s="7"/>
      <c r="F1602" s="8"/>
      <c r="G1602" s="7"/>
      <c r="H1602" s="7"/>
      <c r="I1602" s="7"/>
      <c r="J1602" s="7"/>
    </row>
    <row r="1603" spans="1:10" x14ac:dyDescent="0.15">
      <c r="A1603" s="7"/>
      <c r="B1603" s="7"/>
      <c r="C1603" s="18"/>
      <c r="D1603" s="7"/>
      <c r="E1603" s="7"/>
      <c r="F1603" s="8"/>
      <c r="G1603" s="7"/>
      <c r="H1603" s="7"/>
      <c r="I1603" s="7"/>
      <c r="J1603" s="7"/>
    </row>
    <row r="1604" spans="1:10" x14ac:dyDescent="0.15">
      <c r="A1604" s="7"/>
      <c r="B1604" s="7"/>
      <c r="C1604" s="18"/>
      <c r="D1604" s="7"/>
      <c r="E1604" s="7"/>
      <c r="F1604" s="8"/>
      <c r="G1604" s="7"/>
      <c r="H1604" s="7"/>
      <c r="I1604" s="7"/>
      <c r="J1604" s="7"/>
    </row>
    <row r="1605" spans="1:10" x14ac:dyDescent="0.15">
      <c r="A1605" s="7"/>
      <c r="B1605" s="7"/>
      <c r="C1605" s="18"/>
      <c r="D1605" s="7"/>
      <c r="E1605" s="7"/>
      <c r="F1605" s="8"/>
      <c r="G1605" s="7"/>
      <c r="H1605" s="7"/>
      <c r="I1605" s="7"/>
      <c r="J1605" s="7"/>
    </row>
    <row r="1606" spans="1:10" x14ac:dyDescent="0.15">
      <c r="A1606" s="7"/>
      <c r="B1606" s="7"/>
      <c r="C1606" s="18"/>
      <c r="D1606" s="7"/>
      <c r="E1606" s="7"/>
      <c r="F1606" s="8"/>
      <c r="G1606" s="7"/>
      <c r="H1606" s="7"/>
      <c r="I1606" s="7"/>
      <c r="J1606" s="7"/>
    </row>
    <row r="1607" spans="1:10" x14ac:dyDescent="0.15">
      <c r="A1607" s="7"/>
      <c r="B1607" s="7"/>
      <c r="C1607" s="18"/>
      <c r="D1607" s="7"/>
      <c r="E1607" s="7"/>
      <c r="F1607" s="8"/>
      <c r="G1607" s="7"/>
      <c r="H1607" s="7"/>
      <c r="I1607" s="7"/>
      <c r="J1607" s="7"/>
    </row>
    <row r="1608" spans="1:10" x14ac:dyDescent="0.15">
      <c r="A1608" s="7"/>
      <c r="B1608" s="7"/>
      <c r="C1608" s="18"/>
      <c r="D1608" s="7"/>
      <c r="E1608" s="7"/>
      <c r="F1608" s="8"/>
      <c r="G1608" s="7"/>
      <c r="H1608" s="7"/>
      <c r="I1608" s="7"/>
      <c r="J1608" s="7"/>
    </row>
    <row r="1609" spans="1:10" x14ac:dyDescent="0.15">
      <c r="A1609" s="7"/>
      <c r="B1609" s="7"/>
      <c r="C1609" s="18"/>
      <c r="D1609" s="7"/>
      <c r="E1609" s="7"/>
      <c r="F1609" s="8"/>
      <c r="G1609" s="7"/>
      <c r="H1609" s="7"/>
      <c r="I1609" s="7"/>
      <c r="J1609" s="7"/>
    </row>
    <row r="1610" spans="1:10" x14ac:dyDescent="0.15">
      <c r="A1610" s="7"/>
      <c r="B1610" s="7"/>
      <c r="C1610" s="18"/>
      <c r="D1610" s="7"/>
      <c r="E1610" s="7"/>
      <c r="F1610" s="8"/>
      <c r="G1610" s="7"/>
      <c r="H1610" s="7"/>
      <c r="I1610" s="7"/>
      <c r="J1610" s="7"/>
    </row>
    <row r="1611" spans="1:10" x14ac:dyDescent="0.15">
      <c r="A1611" s="7"/>
      <c r="B1611" s="7"/>
      <c r="C1611" s="18"/>
      <c r="D1611" s="7"/>
      <c r="E1611" s="7"/>
      <c r="F1611" s="8"/>
      <c r="G1611" s="7"/>
      <c r="H1611" s="7"/>
      <c r="I1611" s="7"/>
      <c r="J1611" s="7"/>
    </row>
    <row r="1612" spans="1:10" x14ac:dyDescent="0.15">
      <c r="A1612" s="7"/>
      <c r="B1612" s="7"/>
      <c r="C1612" s="18"/>
      <c r="D1612" s="7"/>
      <c r="E1612" s="7"/>
      <c r="F1612" s="8"/>
      <c r="G1612" s="7"/>
      <c r="H1612" s="7"/>
      <c r="I1612" s="7"/>
      <c r="J1612" s="7"/>
    </row>
    <row r="1613" spans="1:10" x14ac:dyDescent="0.15">
      <c r="A1613" s="7"/>
      <c r="B1613" s="7"/>
      <c r="C1613" s="18"/>
      <c r="D1613" s="7"/>
      <c r="E1613" s="7"/>
      <c r="F1613" s="8"/>
      <c r="G1613" s="7"/>
      <c r="H1613" s="7"/>
      <c r="I1613" s="7"/>
      <c r="J1613" s="7"/>
    </row>
    <row r="1614" spans="1:10" x14ac:dyDescent="0.15">
      <c r="A1614" s="7"/>
      <c r="B1614" s="7"/>
      <c r="C1614" s="18"/>
      <c r="D1614" s="7"/>
      <c r="E1614" s="7"/>
      <c r="F1614" s="8"/>
      <c r="G1614" s="7"/>
      <c r="H1614" s="7"/>
      <c r="I1614" s="7"/>
      <c r="J1614" s="7"/>
    </row>
    <row r="1615" spans="1:10" x14ac:dyDescent="0.15">
      <c r="A1615" s="7"/>
      <c r="B1615" s="7"/>
      <c r="C1615" s="18"/>
      <c r="D1615" s="7"/>
      <c r="E1615" s="7"/>
      <c r="F1615" s="8"/>
      <c r="G1615" s="7"/>
      <c r="H1615" s="7"/>
      <c r="I1615" s="7"/>
      <c r="J1615" s="7"/>
    </row>
    <row r="1616" spans="1:10" x14ac:dyDescent="0.15">
      <c r="A1616" s="7"/>
      <c r="B1616" s="7"/>
      <c r="C1616" s="18"/>
      <c r="D1616" s="7"/>
      <c r="E1616" s="7"/>
      <c r="F1616" s="8"/>
      <c r="G1616" s="7"/>
      <c r="H1616" s="7"/>
      <c r="I1616" s="7"/>
      <c r="J1616" s="7"/>
    </row>
    <row r="1617" spans="1:10" x14ac:dyDescent="0.15">
      <c r="A1617" s="7"/>
      <c r="B1617" s="7"/>
      <c r="C1617" s="18"/>
      <c r="D1617" s="7"/>
      <c r="E1617" s="7"/>
      <c r="F1617" s="8"/>
      <c r="G1617" s="7"/>
      <c r="H1617" s="7"/>
      <c r="I1617" s="7"/>
      <c r="J1617" s="7"/>
    </row>
    <row r="1618" spans="1:10" x14ac:dyDescent="0.15">
      <c r="A1618" s="7"/>
      <c r="B1618" s="7"/>
      <c r="C1618" s="18"/>
      <c r="D1618" s="7"/>
      <c r="E1618" s="7"/>
      <c r="F1618" s="8"/>
      <c r="G1618" s="7"/>
      <c r="H1618" s="7"/>
      <c r="I1618" s="7"/>
      <c r="J1618" s="7"/>
    </row>
    <row r="1619" spans="1:10" x14ac:dyDescent="0.15">
      <c r="A1619" s="7"/>
      <c r="B1619" s="7"/>
      <c r="C1619" s="18"/>
      <c r="D1619" s="7"/>
      <c r="E1619" s="7"/>
      <c r="F1619" s="8"/>
      <c r="G1619" s="7"/>
      <c r="H1619" s="7"/>
      <c r="I1619" s="7"/>
      <c r="J1619" s="7"/>
    </row>
    <row r="1620" spans="1:10" x14ac:dyDescent="0.15">
      <c r="A1620" s="7"/>
      <c r="B1620" s="7"/>
      <c r="C1620" s="18"/>
      <c r="D1620" s="7"/>
      <c r="E1620" s="7"/>
      <c r="F1620" s="8"/>
      <c r="G1620" s="7"/>
      <c r="H1620" s="7"/>
      <c r="I1620" s="7"/>
      <c r="J1620" s="7"/>
    </row>
    <row r="1621" spans="1:10" x14ac:dyDescent="0.15">
      <c r="A1621" s="7"/>
      <c r="B1621" s="7"/>
      <c r="C1621" s="18"/>
      <c r="D1621" s="7"/>
      <c r="E1621" s="7"/>
      <c r="F1621" s="8"/>
      <c r="G1621" s="7"/>
      <c r="H1621" s="7"/>
      <c r="I1621" s="7"/>
      <c r="J1621" s="7"/>
    </row>
    <row r="1622" spans="1:10" x14ac:dyDescent="0.15">
      <c r="A1622" s="7"/>
      <c r="B1622" s="7"/>
      <c r="C1622" s="18"/>
      <c r="D1622" s="7"/>
      <c r="E1622" s="7"/>
      <c r="F1622" s="8"/>
      <c r="G1622" s="7"/>
      <c r="H1622" s="7"/>
      <c r="I1622" s="7"/>
      <c r="J1622" s="7"/>
    </row>
    <row r="1623" spans="1:10" x14ac:dyDescent="0.15">
      <c r="A1623" s="7"/>
      <c r="B1623" s="7"/>
      <c r="C1623" s="18"/>
      <c r="D1623" s="7"/>
      <c r="E1623" s="7"/>
      <c r="F1623" s="8"/>
      <c r="G1623" s="7"/>
      <c r="H1623" s="7"/>
      <c r="I1623" s="7"/>
      <c r="J1623" s="7"/>
    </row>
    <row r="1624" spans="1:10" x14ac:dyDescent="0.15">
      <c r="A1624" s="7"/>
      <c r="B1624" s="7"/>
      <c r="C1624" s="18"/>
      <c r="D1624" s="7"/>
      <c r="E1624" s="7"/>
      <c r="F1624" s="8"/>
      <c r="G1624" s="7"/>
      <c r="H1624" s="7"/>
      <c r="I1624" s="7"/>
      <c r="J1624" s="7"/>
    </row>
    <row r="1625" spans="1:10" x14ac:dyDescent="0.15">
      <c r="A1625" s="7"/>
      <c r="B1625" s="7"/>
      <c r="C1625" s="18"/>
      <c r="D1625" s="7"/>
      <c r="E1625" s="7"/>
      <c r="F1625" s="8"/>
      <c r="G1625" s="7"/>
      <c r="H1625" s="7"/>
      <c r="I1625" s="7"/>
      <c r="J1625" s="7"/>
    </row>
    <row r="1626" spans="1:10" x14ac:dyDescent="0.15">
      <c r="A1626" s="7"/>
      <c r="B1626" s="7"/>
      <c r="C1626" s="18"/>
      <c r="D1626" s="7"/>
      <c r="E1626" s="7"/>
      <c r="F1626" s="8"/>
      <c r="G1626" s="7"/>
      <c r="H1626" s="7"/>
      <c r="I1626" s="7"/>
      <c r="J1626" s="7"/>
    </row>
    <row r="1627" spans="1:10" x14ac:dyDescent="0.15">
      <c r="A1627" s="7"/>
      <c r="B1627" s="7"/>
      <c r="C1627" s="18"/>
      <c r="D1627" s="7"/>
      <c r="E1627" s="7"/>
      <c r="F1627" s="8"/>
      <c r="G1627" s="7"/>
      <c r="H1627" s="7"/>
      <c r="I1627" s="7"/>
      <c r="J1627" s="7"/>
    </row>
    <row r="1628" spans="1:10" x14ac:dyDescent="0.15">
      <c r="A1628" s="7"/>
      <c r="B1628" s="7"/>
      <c r="C1628" s="18"/>
      <c r="D1628" s="7"/>
      <c r="E1628" s="7"/>
      <c r="F1628" s="8"/>
      <c r="G1628" s="7"/>
      <c r="H1628" s="7"/>
      <c r="I1628" s="7"/>
      <c r="J1628" s="7"/>
    </row>
    <row r="1629" spans="1:10" x14ac:dyDescent="0.15">
      <c r="A1629" s="7"/>
      <c r="B1629" s="7"/>
      <c r="C1629" s="18"/>
      <c r="D1629" s="7"/>
      <c r="E1629" s="7"/>
      <c r="F1629" s="8"/>
      <c r="G1629" s="7"/>
      <c r="H1629" s="7"/>
      <c r="I1629" s="7"/>
      <c r="J1629" s="7"/>
    </row>
    <row r="1630" spans="1:10" x14ac:dyDescent="0.15">
      <c r="A1630" s="7"/>
      <c r="B1630" s="7"/>
      <c r="C1630" s="18"/>
      <c r="D1630" s="7"/>
      <c r="E1630" s="7"/>
      <c r="F1630" s="8"/>
      <c r="G1630" s="7"/>
      <c r="H1630" s="7"/>
      <c r="I1630" s="7"/>
      <c r="J1630" s="7"/>
    </row>
    <row r="1631" spans="1:10" x14ac:dyDescent="0.15">
      <c r="A1631" s="7"/>
      <c r="B1631" s="7"/>
      <c r="C1631" s="18"/>
      <c r="D1631" s="7"/>
      <c r="E1631" s="7"/>
      <c r="F1631" s="8"/>
      <c r="G1631" s="7"/>
      <c r="H1631" s="7"/>
      <c r="I1631" s="7"/>
      <c r="J1631" s="7"/>
    </row>
    <row r="1632" spans="1:10" x14ac:dyDescent="0.15">
      <c r="A1632" s="7"/>
      <c r="B1632" s="7"/>
      <c r="C1632" s="18"/>
      <c r="D1632" s="7"/>
      <c r="E1632" s="7"/>
      <c r="F1632" s="8"/>
      <c r="G1632" s="7"/>
      <c r="H1632" s="7"/>
      <c r="I1632" s="7"/>
      <c r="J1632" s="7"/>
    </row>
    <row r="1633" spans="1:10" x14ac:dyDescent="0.15">
      <c r="A1633" s="7"/>
      <c r="B1633" s="7"/>
      <c r="C1633" s="18"/>
      <c r="D1633" s="7"/>
      <c r="E1633" s="7"/>
      <c r="F1633" s="8"/>
      <c r="G1633" s="7"/>
      <c r="H1633" s="7"/>
      <c r="I1633" s="7"/>
      <c r="J1633" s="7"/>
    </row>
    <row r="1634" spans="1:10" x14ac:dyDescent="0.15">
      <c r="A1634" s="7"/>
      <c r="B1634" s="7"/>
      <c r="C1634" s="18"/>
      <c r="D1634" s="7"/>
      <c r="E1634" s="7"/>
      <c r="F1634" s="8"/>
      <c r="G1634" s="7"/>
      <c r="H1634" s="7"/>
      <c r="I1634" s="7"/>
      <c r="J1634" s="7"/>
    </row>
    <row r="1635" spans="1:10" x14ac:dyDescent="0.15">
      <c r="A1635" s="7"/>
      <c r="B1635" s="7"/>
      <c r="C1635" s="18"/>
      <c r="D1635" s="7"/>
      <c r="E1635" s="7"/>
      <c r="F1635" s="8"/>
      <c r="G1635" s="7"/>
      <c r="H1635" s="7"/>
      <c r="I1635" s="7"/>
      <c r="J1635" s="7"/>
    </row>
    <row r="1636" spans="1:10" x14ac:dyDescent="0.15">
      <c r="A1636" s="7"/>
      <c r="B1636" s="7"/>
      <c r="C1636" s="18"/>
      <c r="D1636" s="7"/>
      <c r="E1636" s="7"/>
      <c r="F1636" s="8"/>
      <c r="G1636" s="7"/>
      <c r="H1636" s="7"/>
      <c r="I1636" s="7"/>
      <c r="J1636" s="7"/>
    </row>
    <row r="1637" spans="1:10" x14ac:dyDescent="0.15">
      <c r="A1637" s="7"/>
      <c r="B1637" s="7"/>
      <c r="C1637" s="18"/>
      <c r="D1637" s="7"/>
      <c r="E1637" s="7"/>
      <c r="F1637" s="8"/>
      <c r="G1637" s="7"/>
      <c r="H1637" s="7"/>
      <c r="I1637" s="7"/>
      <c r="J1637" s="7"/>
    </row>
    <row r="1638" spans="1:10" x14ac:dyDescent="0.15">
      <c r="A1638" s="7"/>
      <c r="B1638" s="7"/>
      <c r="C1638" s="18"/>
      <c r="D1638" s="7"/>
      <c r="E1638" s="7"/>
      <c r="F1638" s="8"/>
      <c r="G1638" s="7"/>
      <c r="H1638" s="7"/>
      <c r="I1638" s="7"/>
      <c r="J1638" s="7"/>
    </row>
    <row r="1639" spans="1:10" x14ac:dyDescent="0.15">
      <c r="A1639" s="7"/>
      <c r="B1639" s="7"/>
      <c r="C1639" s="18"/>
      <c r="D1639" s="7"/>
      <c r="E1639" s="7"/>
      <c r="F1639" s="8"/>
      <c r="G1639" s="7"/>
      <c r="H1639" s="7"/>
      <c r="I1639" s="7"/>
      <c r="J1639" s="7"/>
    </row>
    <row r="1640" spans="1:10" x14ac:dyDescent="0.15">
      <c r="A1640" s="7"/>
      <c r="B1640" s="7"/>
      <c r="C1640" s="18"/>
      <c r="D1640" s="7"/>
      <c r="E1640" s="7"/>
      <c r="F1640" s="8"/>
      <c r="G1640" s="7"/>
      <c r="H1640" s="7"/>
      <c r="I1640" s="7"/>
      <c r="J1640" s="7"/>
    </row>
    <row r="1641" spans="1:10" x14ac:dyDescent="0.15">
      <c r="A1641" s="7"/>
      <c r="B1641" s="7"/>
      <c r="C1641" s="18"/>
      <c r="D1641" s="7"/>
      <c r="E1641" s="7"/>
      <c r="F1641" s="8"/>
      <c r="G1641" s="7"/>
      <c r="H1641" s="7"/>
      <c r="I1641" s="7"/>
      <c r="J1641" s="7"/>
    </row>
    <row r="1642" spans="1:10" x14ac:dyDescent="0.15">
      <c r="A1642" s="7"/>
      <c r="B1642" s="7"/>
      <c r="C1642" s="18"/>
      <c r="D1642" s="7"/>
      <c r="E1642" s="7"/>
      <c r="F1642" s="8"/>
      <c r="G1642" s="7"/>
      <c r="H1642" s="7"/>
      <c r="I1642" s="7"/>
      <c r="J1642" s="7"/>
    </row>
    <row r="1643" spans="1:10" x14ac:dyDescent="0.15">
      <c r="A1643" s="7"/>
      <c r="B1643" s="7"/>
      <c r="C1643" s="18"/>
      <c r="D1643" s="7"/>
      <c r="E1643" s="7"/>
      <c r="F1643" s="8"/>
      <c r="G1643" s="7"/>
      <c r="H1643" s="7"/>
      <c r="I1643" s="7"/>
      <c r="J1643" s="7"/>
    </row>
    <row r="1644" spans="1:10" x14ac:dyDescent="0.15">
      <c r="A1644" s="7"/>
      <c r="B1644" s="7"/>
      <c r="C1644" s="18"/>
      <c r="D1644" s="7"/>
      <c r="E1644" s="7"/>
      <c r="F1644" s="8"/>
      <c r="G1644" s="7"/>
      <c r="H1644" s="7"/>
      <c r="I1644" s="7"/>
      <c r="J1644" s="7"/>
    </row>
    <row r="1645" spans="1:10" x14ac:dyDescent="0.15">
      <c r="A1645" s="7"/>
      <c r="B1645" s="7"/>
      <c r="C1645" s="18"/>
      <c r="D1645" s="7"/>
      <c r="E1645" s="7"/>
      <c r="F1645" s="8"/>
      <c r="G1645" s="7"/>
      <c r="H1645" s="7"/>
      <c r="I1645" s="7"/>
      <c r="J1645" s="7"/>
    </row>
    <row r="1646" spans="1:10" x14ac:dyDescent="0.15">
      <c r="A1646" s="7"/>
      <c r="B1646" s="7"/>
      <c r="C1646" s="18"/>
      <c r="D1646" s="7"/>
      <c r="E1646" s="7"/>
      <c r="F1646" s="8"/>
      <c r="G1646" s="7"/>
      <c r="H1646" s="7"/>
      <c r="I1646" s="7"/>
      <c r="J1646" s="7"/>
    </row>
    <row r="1647" spans="1:10" x14ac:dyDescent="0.15">
      <c r="A1647" s="7"/>
      <c r="B1647" s="7"/>
      <c r="C1647" s="18"/>
      <c r="D1647" s="7"/>
      <c r="E1647" s="7"/>
      <c r="F1647" s="8"/>
      <c r="G1647" s="7"/>
      <c r="H1647" s="7"/>
      <c r="I1647" s="7"/>
      <c r="J1647" s="7"/>
    </row>
    <row r="1648" spans="1:10" x14ac:dyDescent="0.15">
      <c r="A1648" s="7"/>
      <c r="B1648" s="7"/>
      <c r="C1648" s="18"/>
      <c r="D1648" s="7"/>
      <c r="E1648" s="7"/>
      <c r="F1648" s="8"/>
      <c r="G1648" s="7"/>
      <c r="H1648" s="7"/>
      <c r="I1648" s="7"/>
      <c r="J1648" s="7"/>
    </row>
    <row r="1649" spans="1:10" x14ac:dyDescent="0.15">
      <c r="A1649" s="7"/>
      <c r="B1649" s="7"/>
      <c r="C1649" s="18"/>
      <c r="D1649" s="7"/>
      <c r="E1649" s="7"/>
      <c r="F1649" s="8"/>
      <c r="G1649" s="7"/>
      <c r="H1649" s="7"/>
      <c r="I1649" s="7"/>
      <c r="J1649" s="7"/>
    </row>
    <row r="1650" spans="1:10" x14ac:dyDescent="0.15">
      <c r="A1650" s="7"/>
      <c r="B1650" s="7"/>
      <c r="C1650" s="18"/>
      <c r="D1650" s="7"/>
      <c r="E1650" s="7"/>
      <c r="F1650" s="8"/>
      <c r="G1650" s="7"/>
      <c r="H1650" s="7"/>
      <c r="I1650" s="7"/>
      <c r="J1650" s="7"/>
    </row>
    <row r="1651" spans="1:10" x14ac:dyDescent="0.15">
      <c r="A1651" s="7"/>
      <c r="B1651" s="7"/>
      <c r="C1651" s="18"/>
      <c r="D1651" s="7"/>
      <c r="E1651" s="7"/>
      <c r="F1651" s="8"/>
      <c r="G1651" s="7"/>
      <c r="H1651" s="7"/>
      <c r="I1651" s="7"/>
      <c r="J1651" s="7"/>
    </row>
    <row r="1652" spans="1:10" x14ac:dyDescent="0.15">
      <c r="A1652" s="7"/>
      <c r="B1652" s="7"/>
      <c r="C1652" s="18"/>
      <c r="D1652" s="7"/>
      <c r="E1652" s="7"/>
      <c r="F1652" s="8"/>
      <c r="G1652" s="7"/>
      <c r="H1652" s="7"/>
      <c r="I1652" s="7"/>
      <c r="J1652" s="7"/>
    </row>
    <row r="1653" spans="1:10" x14ac:dyDescent="0.15">
      <c r="A1653" s="7"/>
      <c r="B1653" s="7"/>
      <c r="C1653" s="18"/>
      <c r="D1653" s="7"/>
      <c r="E1653" s="7"/>
      <c r="F1653" s="8"/>
      <c r="G1653" s="7"/>
      <c r="H1653" s="7"/>
      <c r="I1653" s="7"/>
      <c r="J1653" s="7"/>
    </row>
    <row r="1654" spans="1:10" x14ac:dyDescent="0.15">
      <c r="A1654" s="7"/>
      <c r="B1654" s="7"/>
      <c r="C1654" s="18"/>
      <c r="D1654" s="7"/>
      <c r="E1654" s="7"/>
      <c r="F1654" s="8"/>
      <c r="G1654" s="7"/>
      <c r="H1654" s="7"/>
      <c r="I1654" s="7"/>
      <c r="J1654" s="7"/>
    </row>
    <row r="1655" spans="1:10" x14ac:dyDescent="0.15">
      <c r="A1655" s="7"/>
      <c r="B1655" s="7"/>
      <c r="C1655" s="18"/>
      <c r="D1655" s="7"/>
      <c r="E1655" s="7"/>
      <c r="F1655" s="8"/>
      <c r="G1655" s="7"/>
      <c r="H1655" s="7"/>
      <c r="I1655" s="7"/>
      <c r="J1655" s="7"/>
    </row>
    <row r="1656" spans="1:10" x14ac:dyDescent="0.15">
      <c r="A1656" s="7"/>
      <c r="B1656" s="7"/>
      <c r="C1656" s="18"/>
      <c r="D1656" s="7"/>
      <c r="E1656" s="7"/>
      <c r="F1656" s="8"/>
      <c r="G1656" s="7"/>
      <c r="H1656" s="7"/>
      <c r="I1656" s="7"/>
      <c r="J1656" s="7"/>
    </row>
    <row r="1657" spans="1:10" x14ac:dyDescent="0.15">
      <c r="A1657" s="7"/>
      <c r="B1657" s="7"/>
      <c r="C1657" s="18"/>
      <c r="D1657" s="7"/>
      <c r="E1657" s="7"/>
      <c r="F1657" s="8"/>
      <c r="G1657" s="7"/>
      <c r="H1657" s="7"/>
      <c r="I1657" s="7"/>
      <c r="J1657" s="7"/>
    </row>
    <row r="1658" spans="1:10" x14ac:dyDescent="0.15">
      <c r="A1658" s="7"/>
      <c r="B1658" s="7"/>
      <c r="C1658" s="18"/>
      <c r="D1658" s="7"/>
      <c r="E1658" s="7"/>
      <c r="F1658" s="8"/>
      <c r="G1658" s="7"/>
      <c r="H1658" s="7"/>
      <c r="I1658" s="7"/>
      <c r="J1658" s="7"/>
    </row>
    <row r="1659" spans="1:10" x14ac:dyDescent="0.15">
      <c r="A1659" s="7"/>
      <c r="B1659" s="7"/>
      <c r="C1659" s="18"/>
      <c r="D1659" s="7"/>
      <c r="E1659" s="7"/>
      <c r="F1659" s="8"/>
      <c r="G1659" s="7"/>
      <c r="H1659" s="7"/>
      <c r="I1659" s="7"/>
      <c r="J1659" s="7"/>
    </row>
    <row r="1660" spans="1:10" x14ac:dyDescent="0.15">
      <c r="A1660" s="7"/>
      <c r="B1660" s="7"/>
      <c r="C1660" s="18"/>
      <c r="D1660" s="7"/>
      <c r="E1660" s="7"/>
      <c r="F1660" s="8"/>
      <c r="G1660" s="7"/>
      <c r="H1660" s="7"/>
      <c r="I1660" s="7"/>
      <c r="J1660" s="7"/>
    </row>
    <row r="1661" spans="1:10" x14ac:dyDescent="0.15">
      <c r="A1661" s="7"/>
      <c r="B1661" s="7"/>
      <c r="C1661" s="18"/>
      <c r="D1661" s="7"/>
      <c r="E1661" s="7"/>
      <c r="F1661" s="8"/>
      <c r="G1661" s="7"/>
      <c r="H1661" s="7"/>
      <c r="I1661" s="7"/>
      <c r="J1661" s="7"/>
    </row>
    <row r="1662" spans="1:10" x14ac:dyDescent="0.15">
      <c r="A1662" s="7"/>
      <c r="B1662" s="7"/>
      <c r="C1662" s="18"/>
      <c r="D1662" s="7"/>
      <c r="E1662" s="7"/>
      <c r="F1662" s="8"/>
      <c r="G1662" s="7"/>
      <c r="H1662" s="7"/>
      <c r="I1662" s="7"/>
      <c r="J1662" s="7"/>
    </row>
    <row r="1663" spans="1:10" x14ac:dyDescent="0.15">
      <c r="A1663" s="7"/>
      <c r="B1663" s="7"/>
      <c r="C1663" s="18"/>
      <c r="D1663" s="7"/>
      <c r="E1663" s="7"/>
      <c r="F1663" s="8"/>
      <c r="G1663" s="7"/>
      <c r="H1663" s="7"/>
      <c r="I1663" s="7"/>
      <c r="J1663" s="7"/>
    </row>
    <row r="1664" spans="1:10" x14ac:dyDescent="0.15">
      <c r="A1664" s="7"/>
      <c r="B1664" s="7"/>
      <c r="C1664" s="18"/>
      <c r="D1664" s="7"/>
      <c r="E1664" s="7"/>
      <c r="F1664" s="8"/>
      <c r="G1664" s="7"/>
      <c r="H1664" s="7"/>
      <c r="I1664" s="7"/>
      <c r="J1664" s="7"/>
    </row>
    <row r="1665" spans="1:10" x14ac:dyDescent="0.15">
      <c r="A1665" s="7"/>
      <c r="B1665" s="7"/>
      <c r="C1665" s="18"/>
      <c r="D1665" s="7"/>
      <c r="E1665" s="7"/>
      <c r="F1665" s="8"/>
      <c r="G1665" s="7"/>
      <c r="H1665" s="7"/>
      <c r="I1665" s="7"/>
      <c r="J1665" s="7"/>
    </row>
    <row r="1666" spans="1:10" x14ac:dyDescent="0.15">
      <c r="A1666" s="7"/>
      <c r="B1666" s="7"/>
      <c r="C1666" s="18"/>
      <c r="D1666" s="7"/>
      <c r="E1666" s="7"/>
      <c r="F1666" s="8"/>
      <c r="G1666" s="7"/>
      <c r="H1666" s="7"/>
      <c r="I1666" s="7"/>
      <c r="J1666" s="7"/>
    </row>
    <row r="1667" spans="1:10" x14ac:dyDescent="0.15">
      <c r="A1667" s="7"/>
      <c r="B1667" s="7"/>
      <c r="C1667" s="18"/>
      <c r="D1667" s="7"/>
      <c r="E1667" s="7"/>
      <c r="F1667" s="8"/>
      <c r="G1667" s="7"/>
      <c r="H1667" s="7"/>
      <c r="I1667" s="7"/>
      <c r="J1667" s="7"/>
    </row>
    <row r="1668" spans="1:10" x14ac:dyDescent="0.15">
      <c r="A1668" s="7"/>
      <c r="B1668" s="7"/>
      <c r="C1668" s="18"/>
      <c r="D1668" s="7"/>
      <c r="E1668" s="7"/>
      <c r="F1668" s="8"/>
      <c r="G1668" s="7"/>
      <c r="H1668" s="7"/>
      <c r="I1668" s="7"/>
      <c r="J1668" s="7"/>
    </row>
    <row r="1669" spans="1:10" x14ac:dyDescent="0.15">
      <c r="A1669" s="7"/>
      <c r="B1669" s="7"/>
      <c r="C1669" s="18"/>
      <c r="D1669" s="7"/>
      <c r="E1669" s="7"/>
      <c r="F1669" s="8"/>
      <c r="G1669" s="7"/>
      <c r="H1669" s="7"/>
      <c r="I1669" s="7"/>
      <c r="J1669" s="7"/>
    </row>
    <row r="1670" spans="1:10" x14ac:dyDescent="0.15">
      <c r="A1670" s="7"/>
      <c r="B1670" s="7"/>
      <c r="C1670" s="18"/>
      <c r="D1670" s="7"/>
      <c r="E1670" s="7"/>
      <c r="F1670" s="8"/>
      <c r="G1670" s="7"/>
      <c r="H1670" s="7"/>
      <c r="I1670" s="7"/>
      <c r="J1670" s="7"/>
    </row>
    <row r="1671" spans="1:10" x14ac:dyDescent="0.15">
      <c r="A1671" s="7"/>
      <c r="B1671" s="7"/>
      <c r="C1671" s="18"/>
      <c r="D1671" s="7"/>
      <c r="E1671" s="7"/>
      <c r="F1671" s="8"/>
      <c r="G1671" s="7"/>
      <c r="H1671" s="7"/>
      <c r="I1671" s="7"/>
      <c r="J1671" s="7"/>
    </row>
    <row r="1672" spans="1:10" x14ac:dyDescent="0.15">
      <c r="A1672" s="7"/>
      <c r="B1672" s="7"/>
      <c r="C1672" s="18"/>
      <c r="D1672" s="7"/>
      <c r="E1672" s="7"/>
      <c r="F1672" s="8"/>
      <c r="G1672" s="7"/>
      <c r="H1672" s="7"/>
      <c r="I1672" s="7"/>
      <c r="J1672" s="7"/>
    </row>
    <row r="1673" spans="1:10" x14ac:dyDescent="0.15">
      <c r="A1673" s="7"/>
      <c r="B1673" s="7"/>
      <c r="C1673" s="18"/>
      <c r="D1673" s="7"/>
      <c r="E1673" s="7"/>
      <c r="F1673" s="8"/>
      <c r="G1673" s="7"/>
      <c r="H1673" s="7"/>
      <c r="I1673" s="7"/>
      <c r="J1673" s="7"/>
    </row>
    <row r="1674" spans="1:10" x14ac:dyDescent="0.15">
      <c r="A1674" s="7"/>
      <c r="B1674" s="7"/>
      <c r="C1674" s="18"/>
      <c r="D1674" s="7"/>
      <c r="E1674" s="7"/>
      <c r="F1674" s="8"/>
      <c r="G1674" s="7"/>
      <c r="H1674" s="7"/>
      <c r="I1674" s="7"/>
      <c r="J1674" s="7"/>
    </row>
    <row r="1675" spans="1:10" x14ac:dyDescent="0.15">
      <c r="A1675" s="7"/>
      <c r="B1675" s="7"/>
      <c r="C1675" s="18"/>
      <c r="D1675" s="7"/>
      <c r="E1675" s="7"/>
      <c r="F1675" s="8"/>
      <c r="G1675" s="7"/>
      <c r="H1675" s="7"/>
      <c r="I1675" s="7"/>
      <c r="J1675" s="7"/>
    </row>
    <row r="1676" spans="1:10" x14ac:dyDescent="0.15">
      <c r="A1676" s="7"/>
      <c r="B1676" s="7"/>
      <c r="C1676" s="18"/>
      <c r="D1676" s="7"/>
      <c r="E1676" s="7"/>
      <c r="F1676" s="8"/>
      <c r="G1676" s="7"/>
      <c r="H1676" s="7"/>
      <c r="I1676" s="7"/>
      <c r="J1676" s="7"/>
    </row>
    <row r="1677" spans="1:10" x14ac:dyDescent="0.15">
      <c r="A1677" s="7"/>
      <c r="B1677" s="7"/>
      <c r="C1677" s="18"/>
      <c r="D1677" s="7"/>
      <c r="E1677" s="7"/>
      <c r="F1677" s="8"/>
      <c r="G1677" s="7"/>
      <c r="H1677" s="7"/>
      <c r="I1677" s="7"/>
      <c r="J1677" s="7"/>
    </row>
    <row r="1678" spans="1:10" x14ac:dyDescent="0.15">
      <c r="A1678" s="7"/>
      <c r="B1678" s="7"/>
      <c r="C1678" s="18"/>
      <c r="D1678" s="7"/>
      <c r="E1678" s="7"/>
      <c r="F1678" s="8"/>
      <c r="G1678" s="7"/>
      <c r="H1678" s="7"/>
      <c r="I1678" s="7"/>
      <c r="J1678" s="7"/>
    </row>
    <row r="1679" spans="1:10" x14ac:dyDescent="0.15">
      <c r="A1679" s="7"/>
      <c r="B1679" s="7"/>
      <c r="C1679" s="18"/>
      <c r="D1679" s="7"/>
      <c r="E1679" s="7"/>
      <c r="F1679" s="8"/>
      <c r="G1679" s="7"/>
      <c r="H1679" s="7"/>
      <c r="I1679" s="7"/>
      <c r="J1679" s="7"/>
    </row>
    <row r="1680" spans="1:10" x14ac:dyDescent="0.15">
      <c r="A1680" s="7"/>
      <c r="B1680" s="7"/>
      <c r="C1680" s="18"/>
      <c r="D1680" s="7"/>
      <c r="E1680" s="7"/>
      <c r="F1680" s="8"/>
      <c r="G1680" s="7"/>
      <c r="H1680" s="7"/>
      <c r="I1680" s="7"/>
      <c r="J1680" s="7"/>
    </row>
    <row r="1681" spans="1:10" x14ac:dyDescent="0.15">
      <c r="A1681" s="7"/>
      <c r="B1681" s="7"/>
      <c r="C1681" s="18"/>
      <c r="D1681" s="7"/>
      <c r="E1681" s="7"/>
      <c r="F1681" s="8"/>
      <c r="G1681" s="7"/>
      <c r="H1681" s="7"/>
      <c r="I1681" s="7"/>
      <c r="J1681" s="7"/>
    </row>
    <row r="1682" spans="1:10" x14ac:dyDescent="0.15">
      <c r="A1682" s="7"/>
      <c r="B1682" s="7"/>
      <c r="C1682" s="18"/>
      <c r="D1682" s="7"/>
      <c r="E1682" s="7"/>
      <c r="F1682" s="8"/>
      <c r="G1682" s="7"/>
      <c r="H1682" s="7"/>
      <c r="I1682" s="7"/>
      <c r="J1682" s="7"/>
    </row>
    <row r="1683" spans="1:10" x14ac:dyDescent="0.15">
      <c r="A1683" s="7"/>
      <c r="B1683" s="7"/>
      <c r="C1683" s="18"/>
      <c r="D1683" s="7"/>
      <c r="E1683" s="7"/>
      <c r="F1683" s="8"/>
      <c r="G1683" s="7"/>
      <c r="H1683" s="7"/>
      <c r="I1683" s="7"/>
      <c r="J1683" s="7"/>
    </row>
    <row r="1684" spans="1:10" x14ac:dyDescent="0.15">
      <c r="A1684" s="7"/>
      <c r="B1684" s="7"/>
      <c r="C1684" s="18"/>
      <c r="D1684" s="7"/>
      <c r="E1684" s="7"/>
      <c r="F1684" s="8"/>
      <c r="G1684" s="7"/>
      <c r="H1684" s="7"/>
      <c r="I1684" s="7"/>
      <c r="J1684" s="7"/>
    </row>
    <row r="1685" spans="1:10" x14ac:dyDescent="0.15">
      <c r="A1685" s="7"/>
      <c r="B1685" s="7"/>
      <c r="C1685" s="18"/>
      <c r="D1685" s="7"/>
      <c r="E1685" s="7"/>
      <c r="F1685" s="8"/>
      <c r="G1685" s="7"/>
      <c r="H1685" s="7"/>
      <c r="I1685" s="7"/>
      <c r="J1685" s="7"/>
    </row>
    <row r="1686" spans="1:10" x14ac:dyDescent="0.15">
      <c r="A1686" s="7"/>
      <c r="B1686" s="7"/>
      <c r="C1686" s="18"/>
      <c r="D1686" s="7"/>
      <c r="E1686" s="7"/>
      <c r="F1686" s="8"/>
      <c r="G1686" s="7"/>
      <c r="H1686" s="7"/>
      <c r="I1686" s="7"/>
      <c r="J1686" s="7"/>
    </row>
    <row r="1687" spans="1:10" x14ac:dyDescent="0.15">
      <c r="A1687" s="7"/>
      <c r="B1687" s="7"/>
      <c r="C1687" s="18"/>
      <c r="D1687" s="7"/>
      <c r="E1687" s="7"/>
      <c r="F1687" s="8"/>
      <c r="G1687" s="7"/>
      <c r="H1687" s="7"/>
      <c r="I1687" s="7"/>
      <c r="J1687" s="7"/>
    </row>
    <row r="1688" spans="1:10" x14ac:dyDescent="0.15">
      <c r="A1688" s="7"/>
      <c r="B1688" s="7"/>
      <c r="C1688" s="18"/>
      <c r="D1688" s="7"/>
      <c r="E1688" s="7"/>
      <c r="F1688" s="8"/>
      <c r="G1688" s="7"/>
      <c r="H1688" s="7"/>
      <c r="I1688" s="7"/>
      <c r="J1688" s="7"/>
    </row>
    <row r="1689" spans="1:10" x14ac:dyDescent="0.15">
      <c r="A1689" s="7"/>
      <c r="B1689" s="7"/>
      <c r="C1689" s="18"/>
      <c r="D1689" s="7"/>
      <c r="E1689" s="7"/>
      <c r="F1689" s="8"/>
      <c r="G1689" s="7"/>
      <c r="H1689" s="7"/>
      <c r="I1689" s="7"/>
      <c r="J1689" s="7"/>
    </row>
    <row r="1690" spans="1:10" x14ac:dyDescent="0.15">
      <c r="A1690" s="7"/>
      <c r="B1690" s="7"/>
      <c r="C1690" s="18"/>
      <c r="D1690" s="7"/>
      <c r="E1690" s="7"/>
      <c r="F1690" s="8"/>
      <c r="G1690" s="7"/>
      <c r="H1690" s="7"/>
      <c r="I1690" s="7"/>
      <c r="J1690" s="7"/>
    </row>
    <row r="1691" spans="1:10" x14ac:dyDescent="0.15">
      <c r="A1691" s="7"/>
      <c r="B1691" s="7"/>
      <c r="C1691" s="18"/>
      <c r="D1691" s="7"/>
      <c r="E1691" s="7"/>
      <c r="F1691" s="8"/>
      <c r="G1691" s="7"/>
      <c r="H1691" s="7"/>
      <c r="I1691" s="7"/>
      <c r="J1691" s="7"/>
    </row>
    <row r="1692" spans="1:10" x14ac:dyDescent="0.15">
      <c r="A1692" s="7"/>
      <c r="B1692" s="7"/>
      <c r="C1692" s="18"/>
      <c r="D1692" s="7"/>
      <c r="E1692" s="7"/>
      <c r="F1692" s="8"/>
      <c r="G1692" s="7"/>
      <c r="H1692" s="7"/>
      <c r="I1692" s="7"/>
      <c r="J1692" s="7"/>
    </row>
    <row r="1693" spans="1:10" x14ac:dyDescent="0.15">
      <c r="A1693" s="7"/>
      <c r="B1693" s="7"/>
      <c r="C1693" s="18"/>
      <c r="D1693" s="7"/>
      <c r="E1693" s="7"/>
      <c r="F1693" s="8"/>
      <c r="G1693" s="7"/>
      <c r="H1693" s="7"/>
      <c r="I1693" s="7"/>
      <c r="J1693" s="7"/>
    </row>
    <row r="1694" spans="1:10" x14ac:dyDescent="0.15">
      <c r="A1694" s="7"/>
      <c r="B1694" s="7"/>
      <c r="C1694" s="18"/>
      <c r="D1694" s="7"/>
      <c r="E1694" s="7"/>
      <c r="F1694" s="8"/>
      <c r="G1694" s="7"/>
      <c r="H1694" s="7"/>
      <c r="I1694" s="7"/>
      <c r="J1694" s="7"/>
    </row>
    <row r="1695" spans="1:10" x14ac:dyDescent="0.15">
      <c r="A1695" s="7"/>
      <c r="B1695" s="7"/>
      <c r="C1695" s="18"/>
      <c r="D1695" s="7"/>
      <c r="E1695" s="7"/>
      <c r="F1695" s="8"/>
      <c r="G1695" s="7"/>
      <c r="H1695" s="7"/>
      <c r="I1695" s="7"/>
      <c r="J1695" s="7"/>
    </row>
    <row r="1696" spans="1:10" x14ac:dyDescent="0.15">
      <c r="A1696" s="7"/>
      <c r="B1696" s="7"/>
      <c r="C1696" s="18"/>
      <c r="D1696" s="7"/>
      <c r="E1696" s="7"/>
      <c r="F1696" s="8"/>
      <c r="G1696" s="7"/>
      <c r="H1696" s="7"/>
      <c r="I1696" s="7"/>
      <c r="J1696" s="7"/>
    </row>
    <row r="1697" spans="1:10" x14ac:dyDescent="0.15">
      <c r="A1697" s="7"/>
      <c r="B1697" s="7"/>
      <c r="C1697" s="18"/>
      <c r="D1697" s="7"/>
      <c r="E1697" s="7"/>
      <c r="F1697" s="8"/>
      <c r="G1697" s="7"/>
      <c r="H1697" s="7"/>
      <c r="I1697" s="7"/>
      <c r="J1697" s="7"/>
    </row>
    <row r="1698" spans="1:10" x14ac:dyDescent="0.15">
      <c r="A1698" s="7"/>
      <c r="B1698" s="7"/>
      <c r="C1698" s="18"/>
      <c r="D1698" s="7"/>
      <c r="E1698" s="7"/>
      <c r="F1698" s="8"/>
      <c r="G1698" s="7"/>
      <c r="H1698" s="7"/>
      <c r="I1698" s="7"/>
      <c r="J1698" s="7"/>
    </row>
    <row r="1699" spans="1:10" x14ac:dyDescent="0.15">
      <c r="A1699" s="7"/>
      <c r="B1699" s="7"/>
      <c r="C1699" s="18"/>
      <c r="D1699" s="7"/>
      <c r="E1699" s="7"/>
      <c r="F1699" s="8"/>
      <c r="G1699" s="7"/>
      <c r="H1699" s="7"/>
      <c r="I1699" s="7"/>
      <c r="J1699" s="7"/>
    </row>
    <row r="1700" spans="1:10" x14ac:dyDescent="0.15">
      <c r="A1700" s="7"/>
      <c r="B1700" s="7"/>
      <c r="C1700" s="18"/>
      <c r="D1700" s="7"/>
      <c r="E1700" s="7"/>
      <c r="F1700" s="8"/>
      <c r="G1700" s="7"/>
      <c r="H1700" s="7"/>
      <c r="I1700" s="7"/>
      <c r="J1700" s="7"/>
    </row>
    <row r="1701" spans="1:10" x14ac:dyDescent="0.15">
      <c r="A1701" s="7"/>
      <c r="B1701" s="7"/>
      <c r="C1701" s="18"/>
      <c r="D1701" s="7"/>
      <c r="E1701" s="7"/>
      <c r="F1701" s="8"/>
      <c r="G1701" s="7"/>
      <c r="H1701" s="7"/>
      <c r="I1701" s="7"/>
      <c r="J1701" s="7"/>
    </row>
    <row r="1702" spans="1:10" x14ac:dyDescent="0.15">
      <c r="A1702" s="7"/>
      <c r="B1702" s="7"/>
      <c r="C1702" s="18"/>
      <c r="D1702" s="7"/>
      <c r="E1702" s="7"/>
      <c r="F1702" s="8"/>
      <c r="G1702" s="7"/>
      <c r="H1702" s="7"/>
      <c r="I1702" s="7"/>
      <c r="J1702" s="7"/>
    </row>
    <row r="1703" spans="1:10" x14ac:dyDescent="0.15">
      <c r="A1703" s="7"/>
      <c r="B1703" s="7"/>
      <c r="C1703" s="18"/>
      <c r="D1703" s="7"/>
      <c r="E1703" s="7"/>
      <c r="F1703" s="8"/>
      <c r="G1703" s="7"/>
      <c r="H1703" s="7"/>
      <c r="I1703" s="7"/>
      <c r="J1703" s="7"/>
    </row>
    <row r="1704" spans="1:10" x14ac:dyDescent="0.15">
      <c r="A1704" s="7"/>
      <c r="B1704" s="7"/>
      <c r="C1704" s="18"/>
      <c r="D1704" s="7"/>
      <c r="E1704" s="7"/>
      <c r="F1704" s="8"/>
      <c r="G1704" s="7"/>
      <c r="H1704" s="7"/>
      <c r="I1704" s="7"/>
      <c r="J1704" s="7"/>
    </row>
    <row r="1705" spans="1:10" x14ac:dyDescent="0.15">
      <c r="A1705" s="7"/>
      <c r="B1705" s="7"/>
      <c r="C1705" s="18"/>
      <c r="D1705" s="7"/>
      <c r="E1705" s="7"/>
      <c r="F1705" s="8"/>
      <c r="G1705" s="7"/>
      <c r="H1705" s="7"/>
      <c r="I1705" s="7"/>
      <c r="J1705" s="7"/>
    </row>
    <row r="1706" spans="1:10" x14ac:dyDescent="0.15">
      <c r="A1706" s="7"/>
      <c r="B1706" s="7"/>
      <c r="C1706" s="18"/>
      <c r="D1706" s="7"/>
      <c r="E1706" s="7"/>
      <c r="F1706" s="8"/>
      <c r="G1706" s="7"/>
      <c r="H1706" s="7"/>
      <c r="I1706" s="7"/>
      <c r="J1706" s="7"/>
    </row>
    <row r="1707" spans="1:10" x14ac:dyDescent="0.15">
      <c r="A1707" s="7"/>
      <c r="B1707" s="7"/>
      <c r="C1707" s="18"/>
      <c r="D1707" s="7"/>
      <c r="E1707" s="7"/>
      <c r="F1707" s="8"/>
      <c r="G1707" s="7"/>
      <c r="H1707" s="7"/>
      <c r="I1707" s="7"/>
      <c r="J1707" s="7"/>
    </row>
    <row r="1708" spans="1:10" x14ac:dyDescent="0.15">
      <c r="A1708" s="7"/>
      <c r="B1708" s="7"/>
      <c r="C1708" s="18"/>
      <c r="D1708" s="7"/>
      <c r="E1708" s="7"/>
      <c r="F1708" s="8"/>
      <c r="G1708" s="7"/>
      <c r="H1708" s="7"/>
      <c r="I1708" s="7"/>
      <c r="J1708" s="7"/>
    </row>
    <row r="1709" spans="1:10" x14ac:dyDescent="0.15">
      <c r="A1709" s="7"/>
      <c r="B1709" s="7"/>
      <c r="C1709" s="18"/>
      <c r="D1709" s="7"/>
      <c r="E1709" s="7"/>
      <c r="F1709" s="8"/>
      <c r="G1709" s="7"/>
      <c r="H1709" s="7"/>
      <c r="I1709" s="7"/>
      <c r="J1709" s="7"/>
    </row>
    <row r="1710" spans="1:10" x14ac:dyDescent="0.15">
      <c r="A1710" s="7"/>
      <c r="B1710" s="7"/>
      <c r="C1710" s="18"/>
      <c r="D1710" s="7"/>
      <c r="E1710" s="7"/>
      <c r="F1710" s="8"/>
      <c r="G1710" s="7"/>
      <c r="H1710" s="7"/>
      <c r="I1710" s="7"/>
      <c r="J1710" s="7"/>
    </row>
    <row r="1711" spans="1:10" x14ac:dyDescent="0.15">
      <c r="A1711" s="7"/>
      <c r="B1711" s="7"/>
      <c r="C1711" s="18"/>
      <c r="D1711" s="7"/>
      <c r="E1711" s="7"/>
      <c r="F1711" s="8"/>
      <c r="G1711" s="7"/>
      <c r="H1711" s="7"/>
      <c r="I1711" s="7"/>
      <c r="J1711" s="7"/>
    </row>
    <row r="1712" spans="1:10" x14ac:dyDescent="0.15">
      <c r="A1712" s="7"/>
      <c r="B1712" s="7"/>
      <c r="C1712" s="18"/>
      <c r="D1712" s="7"/>
      <c r="E1712" s="7"/>
      <c r="F1712" s="8"/>
      <c r="G1712" s="7"/>
      <c r="H1712" s="7"/>
      <c r="I1712" s="7"/>
      <c r="J1712" s="7"/>
    </row>
    <row r="1713" spans="1:10" x14ac:dyDescent="0.15">
      <c r="A1713" s="7"/>
      <c r="B1713" s="7"/>
      <c r="C1713" s="18"/>
      <c r="D1713" s="7"/>
      <c r="E1713" s="7"/>
      <c r="F1713" s="8"/>
      <c r="G1713" s="7"/>
      <c r="H1713" s="7"/>
      <c r="I1713" s="7"/>
      <c r="J1713" s="7"/>
    </row>
    <row r="1714" spans="1:10" x14ac:dyDescent="0.15">
      <c r="A1714" s="7"/>
      <c r="B1714" s="7"/>
      <c r="C1714" s="18"/>
      <c r="D1714" s="7"/>
      <c r="E1714" s="7"/>
      <c r="F1714" s="8"/>
      <c r="G1714" s="7"/>
      <c r="H1714" s="7"/>
      <c r="I1714" s="7"/>
      <c r="J1714" s="7"/>
    </row>
    <row r="1715" spans="1:10" x14ac:dyDescent="0.15">
      <c r="A1715" s="7"/>
      <c r="B1715" s="7"/>
      <c r="C1715" s="18"/>
      <c r="D1715" s="7"/>
      <c r="E1715" s="7"/>
      <c r="F1715" s="8"/>
      <c r="G1715" s="7"/>
      <c r="H1715" s="7"/>
      <c r="I1715" s="7"/>
      <c r="J1715" s="7"/>
    </row>
    <row r="1716" spans="1:10" x14ac:dyDescent="0.15">
      <c r="A1716" s="7"/>
      <c r="B1716" s="7"/>
      <c r="C1716" s="18"/>
      <c r="D1716" s="7"/>
      <c r="E1716" s="7"/>
      <c r="F1716" s="8"/>
      <c r="G1716" s="7"/>
      <c r="H1716" s="7"/>
      <c r="I1716" s="7"/>
      <c r="J1716" s="7"/>
    </row>
    <row r="1717" spans="1:10" x14ac:dyDescent="0.15">
      <c r="A1717" s="7"/>
      <c r="B1717" s="7"/>
      <c r="C1717" s="18"/>
      <c r="D1717" s="7"/>
      <c r="E1717" s="7"/>
      <c r="F1717" s="8"/>
      <c r="G1717" s="7"/>
      <c r="H1717" s="7"/>
      <c r="I1717" s="7"/>
      <c r="J1717" s="7"/>
    </row>
    <row r="1718" spans="1:10" x14ac:dyDescent="0.15">
      <c r="A1718" s="7"/>
      <c r="B1718" s="7"/>
      <c r="C1718" s="18"/>
      <c r="D1718" s="7"/>
      <c r="E1718" s="7"/>
      <c r="F1718" s="8"/>
      <c r="G1718" s="7"/>
      <c r="H1718" s="7"/>
      <c r="I1718" s="7"/>
      <c r="J1718" s="7"/>
    </row>
    <row r="1719" spans="1:10" x14ac:dyDescent="0.15">
      <c r="A1719" s="7"/>
      <c r="B1719" s="7"/>
      <c r="C1719" s="18"/>
      <c r="D1719" s="7"/>
      <c r="E1719" s="7"/>
      <c r="F1719" s="8"/>
      <c r="G1719" s="7"/>
      <c r="H1719" s="7"/>
      <c r="I1719" s="7"/>
      <c r="J1719" s="7"/>
    </row>
    <row r="1720" spans="1:10" x14ac:dyDescent="0.15">
      <c r="A1720" s="7"/>
      <c r="B1720" s="7"/>
      <c r="C1720" s="18"/>
      <c r="D1720" s="7"/>
      <c r="E1720" s="7"/>
      <c r="F1720" s="8"/>
      <c r="G1720" s="7"/>
      <c r="H1720" s="7"/>
      <c r="I1720" s="7"/>
      <c r="J1720" s="7"/>
    </row>
    <row r="1721" spans="1:10" x14ac:dyDescent="0.15">
      <c r="A1721" s="7"/>
      <c r="B1721" s="7"/>
      <c r="C1721" s="18"/>
      <c r="D1721" s="7"/>
      <c r="E1721" s="7"/>
      <c r="F1721" s="8"/>
      <c r="G1721" s="7"/>
      <c r="H1721" s="7"/>
      <c r="I1721" s="7"/>
      <c r="J1721" s="7"/>
    </row>
    <row r="1722" spans="1:10" x14ac:dyDescent="0.15">
      <c r="A1722" s="7"/>
      <c r="B1722" s="7"/>
      <c r="C1722" s="18"/>
      <c r="D1722" s="7"/>
      <c r="E1722" s="7"/>
      <c r="F1722" s="8"/>
      <c r="G1722" s="7"/>
      <c r="H1722" s="7"/>
      <c r="I1722" s="7"/>
      <c r="J1722" s="7"/>
    </row>
    <row r="1723" spans="1:10" x14ac:dyDescent="0.15">
      <c r="A1723" s="7"/>
      <c r="B1723" s="7"/>
      <c r="C1723" s="18"/>
      <c r="D1723" s="7"/>
      <c r="E1723" s="7"/>
      <c r="F1723" s="8"/>
      <c r="G1723" s="7"/>
      <c r="H1723" s="7"/>
      <c r="I1723" s="7"/>
      <c r="J1723" s="7"/>
    </row>
    <row r="1724" spans="1:10" x14ac:dyDescent="0.15">
      <c r="A1724" s="7"/>
      <c r="B1724" s="7"/>
      <c r="C1724" s="18"/>
      <c r="D1724" s="7"/>
      <c r="E1724" s="7"/>
      <c r="F1724" s="8"/>
      <c r="G1724" s="7"/>
      <c r="H1724" s="7"/>
      <c r="I1724" s="7"/>
      <c r="J1724" s="7"/>
    </row>
    <row r="1725" spans="1:10" x14ac:dyDescent="0.15">
      <c r="A1725" s="7"/>
      <c r="B1725" s="7"/>
      <c r="C1725" s="18"/>
      <c r="D1725" s="7"/>
      <c r="E1725" s="7"/>
      <c r="F1725" s="8"/>
      <c r="G1725" s="7"/>
      <c r="H1725" s="7"/>
      <c r="I1725" s="7"/>
      <c r="J1725" s="7"/>
    </row>
    <row r="1726" spans="1:10" x14ac:dyDescent="0.15">
      <c r="A1726" s="7"/>
      <c r="B1726" s="7"/>
      <c r="C1726" s="18"/>
      <c r="D1726" s="7"/>
      <c r="E1726" s="7"/>
      <c r="F1726" s="8"/>
      <c r="G1726" s="7"/>
      <c r="H1726" s="7"/>
      <c r="I1726" s="7"/>
      <c r="J1726" s="7"/>
    </row>
    <row r="1727" spans="1:10" x14ac:dyDescent="0.15">
      <c r="A1727" s="7"/>
      <c r="B1727" s="7"/>
      <c r="C1727" s="18"/>
      <c r="D1727" s="7"/>
      <c r="E1727" s="7"/>
      <c r="F1727" s="8"/>
      <c r="G1727" s="7"/>
      <c r="H1727" s="7"/>
      <c r="I1727" s="7"/>
      <c r="J1727" s="7"/>
    </row>
    <row r="1728" spans="1:10" x14ac:dyDescent="0.15">
      <c r="A1728" s="7"/>
      <c r="B1728" s="7"/>
      <c r="C1728" s="18"/>
      <c r="D1728" s="7"/>
      <c r="E1728" s="7"/>
      <c r="F1728" s="8"/>
      <c r="G1728" s="7"/>
      <c r="H1728" s="7"/>
      <c r="I1728" s="7"/>
      <c r="J1728" s="7"/>
    </row>
    <row r="1729" spans="1:10" x14ac:dyDescent="0.15">
      <c r="A1729" s="7"/>
      <c r="B1729" s="7"/>
      <c r="C1729" s="18"/>
      <c r="D1729" s="7"/>
      <c r="E1729" s="7"/>
      <c r="F1729" s="8"/>
      <c r="G1729" s="7"/>
      <c r="H1729" s="7"/>
      <c r="I1729" s="7"/>
      <c r="J1729" s="7"/>
    </row>
    <row r="1730" spans="1:10" x14ac:dyDescent="0.15">
      <c r="A1730" s="7"/>
      <c r="B1730" s="7"/>
      <c r="C1730" s="18"/>
      <c r="D1730" s="7"/>
      <c r="E1730" s="7"/>
      <c r="F1730" s="8"/>
      <c r="G1730" s="7"/>
      <c r="H1730" s="7"/>
      <c r="I1730" s="7"/>
      <c r="J1730" s="7"/>
    </row>
    <row r="1731" spans="1:10" x14ac:dyDescent="0.15">
      <c r="A1731" s="7"/>
      <c r="B1731" s="7"/>
      <c r="C1731" s="18"/>
      <c r="D1731" s="7"/>
      <c r="E1731" s="7"/>
      <c r="F1731" s="8"/>
      <c r="G1731" s="7"/>
      <c r="H1731" s="7"/>
      <c r="I1731" s="7"/>
      <c r="J1731" s="7"/>
    </row>
    <row r="1732" spans="1:10" x14ac:dyDescent="0.15">
      <c r="A1732" s="7"/>
      <c r="B1732" s="7"/>
      <c r="C1732" s="18"/>
      <c r="D1732" s="7"/>
      <c r="E1732" s="7"/>
      <c r="F1732" s="8"/>
      <c r="G1732" s="7"/>
      <c r="H1732" s="7"/>
      <c r="I1732" s="7"/>
      <c r="J1732" s="7"/>
    </row>
    <row r="1733" spans="1:10" x14ac:dyDescent="0.15">
      <c r="A1733" s="7"/>
      <c r="B1733" s="7"/>
      <c r="C1733" s="18"/>
      <c r="D1733" s="7"/>
      <c r="E1733" s="7"/>
      <c r="F1733" s="8"/>
      <c r="G1733" s="7"/>
      <c r="H1733" s="7"/>
      <c r="I1733" s="7"/>
      <c r="J1733" s="7"/>
    </row>
    <row r="1734" spans="1:10" x14ac:dyDescent="0.15">
      <c r="A1734" s="7"/>
      <c r="B1734" s="7"/>
      <c r="C1734" s="18"/>
      <c r="D1734" s="7"/>
      <c r="E1734" s="7"/>
      <c r="F1734" s="8"/>
      <c r="G1734" s="7"/>
      <c r="H1734" s="7"/>
      <c r="I1734" s="7"/>
      <c r="J1734" s="7"/>
    </row>
    <row r="1735" spans="1:10" x14ac:dyDescent="0.15">
      <c r="A1735" s="7"/>
      <c r="B1735" s="7"/>
      <c r="C1735" s="18"/>
      <c r="D1735" s="7"/>
      <c r="E1735" s="7"/>
      <c r="F1735" s="8"/>
      <c r="G1735" s="7"/>
      <c r="H1735" s="7"/>
      <c r="I1735" s="7"/>
      <c r="J1735" s="7"/>
    </row>
    <row r="1736" spans="1:10" x14ac:dyDescent="0.15">
      <c r="A1736" s="7"/>
      <c r="B1736" s="7"/>
      <c r="C1736" s="18"/>
      <c r="D1736" s="7"/>
      <c r="E1736" s="7"/>
      <c r="F1736" s="8"/>
      <c r="G1736" s="7"/>
      <c r="H1736" s="7"/>
      <c r="I1736" s="7"/>
      <c r="J1736" s="7"/>
    </row>
    <row r="1737" spans="1:10" x14ac:dyDescent="0.15">
      <c r="A1737" s="7"/>
      <c r="B1737" s="7"/>
      <c r="C1737" s="18"/>
      <c r="D1737" s="7"/>
      <c r="E1737" s="7"/>
      <c r="F1737" s="8"/>
      <c r="G1737" s="7"/>
      <c r="H1737" s="7"/>
      <c r="I1737" s="7"/>
      <c r="J1737" s="7"/>
    </row>
    <row r="1738" spans="1:10" x14ac:dyDescent="0.15">
      <c r="A1738" s="7"/>
      <c r="B1738" s="7"/>
      <c r="C1738" s="18"/>
      <c r="D1738" s="7"/>
      <c r="E1738" s="7"/>
      <c r="F1738" s="8"/>
      <c r="G1738" s="7"/>
      <c r="H1738" s="7"/>
      <c r="I1738" s="7"/>
      <c r="J1738" s="7"/>
    </row>
    <row r="1739" spans="1:10" x14ac:dyDescent="0.15">
      <c r="A1739" s="7"/>
      <c r="B1739" s="7"/>
      <c r="C1739" s="18"/>
      <c r="D1739" s="7"/>
      <c r="E1739" s="7"/>
      <c r="F1739" s="8"/>
      <c r="G1739" s="7"/>
      <c r="H1739" s="7"/>
      <c r="I1739" s="7"/>
      <c r="J1739" s="7"/>
    </row>
    <row r="1740" spans="1:10" x14ac:dyDescent="0.15">
      <c r="A1740" s="7"/>
      <c r="B1740" s="7"/>
      <c r="C1740" s="18"/>
      <c r="D1740" s="7"/>
      <c r="E1740" s="7"/>
      <c r="F1740" s="8"/>
      <c r="G1740" s="7"/>
      <c r="H1740" s="7"/>
      <c r="I1740" s="7"/>
      <c r="J1740" s="7"/>
    </row>
    <row r="1741" spans="1:10" x14ac:dyDescent="0.15">
      <c r="A1741" s="7"/>
      <c r="B1741" s="7"/>
      <c r="C1741" s="18"/>
      <c r="D1741" s="7"/>
      <c r="E1741" s="7"/>
      <c r="F1741" s="8"/>
      <c r="G1741" s="7"/>
      <c r="H1741" s="7"/>
      <c r="I1741" s="7"/>
      <c r="J1741" s="7"/>
    </row>
    <row r="1742" spans="1:10" x14ac:dyDescent="0.15">
      <c r="A1742" s="7"/>
      <c r="B1742" s="7"/>
      <c r="C1742" s="18"/>
      <c r="D1742" s="7"/>
      <c r="E1742" s="7"/>
      <c r="F1742" s="8"/>
      <c r="G1742" s="7"/>
      <c r="H1742" s="7"/>
      <c r="I1742" s="7"/>
      <c r="J1742" s="7"/>
    </row>
    <row r="1743" spans="1:10" x14ac:dyDescent="0.15">
      <c r="A1743" s="7"/>
      <c r="B1743" s="7"/>
      <c r="C1743" s="18"/>
      <c r="D1743" s="7"/>
      <c r="E1743" s="7"/>
      <c r="F1743" s="8"/>
      <c r="G1743" s="7"/>
      <c r="H1743" s="7"/>
      <c r="I1743" s="7"/>
      <c r="J1743" s="7"/>
    </row>
    <row r="1744" spans="1:10" x14ac:dyDescent="0.15">
      <c r="A1744" s="7"/>
      <c r="B1744" s="7"/>
      <c r="C1744" s="18"/>
      <c r="D1744" s="7"/>
      <c r="E1744" s="7"/>
      <c r="F1744" s="8"/>
      <c r="G1744" s="7"/>
      <c r="H1744" s="7"/>
      <c r="I1744" s="7"/>
      <c r="J1744" s="7"/>
    </row>
    <row r="1745" spans="1:10" x14ac:dyDescent="0.15">
      <c r="A1745" s="7"/>
      <c r="B1745" s="7"/>
      <c r="C1745" s="18"/>
      <c r="D1745" s="7"/>
      <c r="E1745" s="7"/>
      <c r="F1745" s="8"/>
      <c r="G1745" s="7"/>
      <c r="H1745" s="7"/>
      <c r="I1745" s="7"/>
      <c r="J1745" s="7"/>
    </row>
    <row r="1746" spans="1:10" x14ac:dyDescent="0.15">
      <c r="A1746" s="7"/>
      <c r="B1746" s="7"/>
      <c r="C1746" s="18"/>
      <c r="D1746" s="7"/>
      <c r="E1746" s="7"/>
      <c r="F1746" s="8"/>
      <c r="G1746" s="7"/>
      <c r="H1746" s="7"/>
      <c r="I1746" s="7"/>
      <c r="J1746" s="7"/>
    </row>
    <row r="1747" spans="1:10" x14ac:dyDescent="0.15">
      <c r="A1747" s="7"/>
      <c r="B1747" s="7"/>
      <c r="C1747" s="18"/>
      <c r="D1747" s="7"/>
      <c r="E1747" s="7"/>
      <c r="F1747" s="8"/>
      <c r="G1747" s="7"/>
      <c r="H1747" s="7"/>
      <c r="I1747" s="7"/>
      <c r="J1747" s="7"/>
    </row>
    <row r="1748" spans="1:10" x14ac:dyDescent="0.15">
      <c r="A1748" s="7"/>
      <c r="B1748" s="7"/>
      <c r="C1748" s="18"/>
      <c r="D1748" s="7"/>
      <c r="E1748" s="7"/>
      <c r="F1748" s="8"/>
      <c r="G1748" s="7"/>
      <c r="H1748" s="7"/>
      <c r="I1748" s="7"/>
      <c r="J1748" s="7"/>
    </row>
    <row r="1749" spans="1:10" x14ac:dyDescent="0.15">
      <c r="A1749" s="7"/>
      <c r="B1749" s="7"/>
      <c r="C1749" s="18"/>
      <c r="D1749" s="7"/>
      <c r="E1749" s="7"/>
      <c r="F1749" s="8"/>
      <c r="G1749" s="7"/>
      <c r="H1749" s="7"/>
      <c r="I1749" s="7"/>
      <c r="J1749" s="7"/>
    </row>
    <row r="1750" spans="1:10" x14ac:dyDescent="0.15">
      <c r="A1750" s="7"/>
      <c r="B1750" s="7"/>
      <c r="C1750" s="18"/>
      <c r="D1750" s="7"/>
      <c r="E1750" s="7"/>
      <c r="F1750" s="8"/>
      <c r="G1750" s="7"/>
      <c r="H1750" s="7"/>
      <c r="I1750" s="7"/>
      <c r="J1750" s="7"/>
    </row>
    <row r="1751" spans="1:10" x14ac:dyDescent="0.15">
      <c r="A1751" s="7"/>
      <c r="B1751" s="7"/>
      <c r="C1751" s="18"/>
      <c r="D1751" s="7"/>
      <c r="E1751" s="7"/>
      <c r="F1751" s="8"/>
      <c r="G1751" s="7"/>
      <c r="H1751" s="7"/>
      <c r="I1751" s="7"/>
      <c r="J1751" s="7"/>
    </row>
    <row r="1752" spans="1:10" x14ac:dyDescent="0.15">
      <c r="A1752" s="7"/>
      <c r="B1752" s="7"/>
      <c r="C1752" s="18"/>
      <c r="D1752" s="7"/>
      <c r="E1752" s="7"/>
      <c r="F1752" s="8"/>
      <c r="G1752" s="7"/>
      <c r="H1752" s="7"/>
      <c r="I1752" s="7"/>
      <c r="J1752" s="7"/>
    </row>
    <row r="1753" spans="1:10" x14ac:dyDescent="0.15">
      <c r="A1753" s="7"/>
      <c r="B1753" s="7"/>
      <c r="C1753" s="18"/>
      <c r="D1753" s="7"/>
      <c r="E1753" s="7"/>
      <c r="F1753" s="8"/>
      <c r="G1753" s="7"/>
      <c r="H1753" s="7"/>
      <c r="I1753" s="7"/>
      <c r="J1753" s="7"/>
    </row>
    <row r="1754" spans="1:10" x14ac:dyDescent="0.15">
      <c r="A1754" s="7"/>
      <c r="B1754" s="7"/>
      <c r="C1754" s="18"/>
      <c r="D1754" s="7"/>
      <c r="E1754" s="7"/>
      <c r="F1754" s="8"/>
      <c r="G1754" s="7"/>
      <c r="H1754" s="7"/>
      <c r="I1754" s="7"/>
      <c r="J1754" s="7"/>
    </row>
    <row r="1755" spans="1:10" x14ac:dyDescent="0.15">
      <c r="A1755" s="7"/>
      <c r="B1755" s="7"/>
      <c r="C1755" s="18"/>
      <c r="D1755" s="7"/>
      <c r="E1755" s="7"/>
      <c r="F1755" s="8"/>
      <c r="G1755" s="7"/>
      <c r="H1755" s="7"/>
      <c r="I1755" s="7"/>
      <c r="J1755" s="7"/>
    </row>
    <row r="1756" spans="1:10" x14ac:dyDescent="0.15">
      <c r="A1756" s="7"/>
      <c r="B1756" s="7"/>
      <c r="C1756" s="18"/>
      <c r="D1756" s="7"/>
      <c r="E1756" s="7"/>
      <c r="F1756" s="8"/>
      <c r="G1756" s="7"/>
      <c r="H1756" s="7"/>
      <c r="I1756" s="7"/>
      <c r="J1756" s="7"/>
    </row>
    <row r="1757" spans="1:10" x14ac:dyDescent="0.15">
      <c r="A1757" s="7"/>
      <c r="B1757" s="7"/>
      <c r="C1757" s="18"/>
      <c r="D1757" s="7"/>
      <c r="E1757" s="7"/>
      <c r="F1757" s="8"/>
      <c r="G1757" s="7"/>
      <c r="H1757" s="7"/>
      <c r="I1757" s="7"/>
      <c r="J1757" s="7"/>
    </row>
    <row r="1758" spans="1:10" x14ac:dyDescent="0.15">
      <c r="A1758" s="7"/>
      <c r="B1758" s="7"/>
      <c r="C1758" s="18"/>
      <c r="D1758" s="7"/>
      <c r="E1758" s="7"/>
      <c r="F1758" s="8"/>
      <c r="G1758" s="7"/>
      <c r="H1758" s="7"/>
      <c r="I1758" s="7"/>
      <c r="J1758" s="7"/>
    </row>
    <row r="1759" spans="1:10" x14ac:dyDescent="0.15">
      <c r="A1759" s="7"/>
      <c r="B1759" s="7"/>
      <c r="C1759" s="18"/>
      <c r="D1759" s="7"/>
      <c r="E1759" s="7"/>
      <c r="F1759" s="8"/>
      <c r="G1759" s="7"/>
      <c r="H1759" s="7"/>
      <c r="I1759" s="7"/>
      <c r="J1759" s="7"/>
    </row>
    <row r="1760" spans="1:10" x14ac:dyDescent="0.15">
      <c r="A1760" s="7"/>
      <c r="B1760" s="7"/>
      <c r="C1760" s="18"/>
      <c r="D1760" s="7"/>
      <c r="E1760" s="7"/>
      <c r="F1760" s="8"/>
      <c r="G1760" s="7"/>
      <c r="H1760" s="7"/>
      <c r="I1760" s="7"/>
      <c r="J1760" s="7"/>
    </row>
    <row r="1761" spans="1:10" x14ac:dyDescent="0.15">
      <c r="A1761" s="7"/>
      <c r="B1761" s="7"/>
      <c r="C1761" s="18"/>
      <c r="D1761" s="7"/>
      <c r="E1761" s="7"/>
      <c r="F1761" s="8"/>
      <c r="G1761" s="7"/>
      <c r="H1761" s="7"/>
      <c r="I1761" s="7"/>
      <c r="J1761" s="7"/>
    </row>
    <row r="1762" spans="1:10" x14ac:dyDescent="0.15">
      <c r="A1762" s="7"/>
      <c r="B1762" s="7"/>
      <c r="C1762" s="18"/>
      <c r="D1762" s="7"/>
      <c r="E1762" s="7"/>
      <c r="F1762" s="8"/>
      <c r="G1762" s="7"/>
      <c r="H1762" s="7"/>
      <c r="I1762" s="7"/>
      <c r="J1762" s="7"/>
    </row>
    <row r="1763" spans="1:10" x14ac:dyDescent="0.15">
      <c r="A1763" s="7"/>
      <c r="B1763" s="7"/>
      <c r="C1763" s="18"/>
      <c r="D1763" s="7"/>
      <c r="E1763" s="7"/>
      <c r="F1763" s="8"/>
      <c r="G1763" s="7"/>
      <c r="H1763" s="7"/>
      <c r="I1763" s="7"/>
      <c r="J1763" s="7"/>
    </row>
    <row r="1764" spans="1:10" x14ac:dyDescent="0.15">
      <c r="A1764" s="7"/>
      <c r="B1764" s="7"/>
      <c r="C1764" s="18"/>
      <c r="D1764" s="7"/>
      <c r="E1764" s="7"/>
      <c r="F1764" s="8"/>
      <c r="G1764" s="7"/>
      <c r="H1764" s="7"/>
      <c r="I1764" s="7"/>
      <c r="J1764" s="7"/>
    </row>
    <row r="1765" spans="1:10" x14ac:dyDescent="0.15">
      <c r="A1765" s="7"/>
      <c r="B1765" s="7"/>
      <c r="C1765" s="18"/>
      <c r="D1765" s="7"/>
      <c r="E1765" s="7"/>
      <c r="F1765" s="8"/>
      <c r="G1765" s="7"/>
      <c r="H1765" s="7"/>
      <c r="I1765" s="7"/>
      <c r="J1765" s="7"/>
    </row>
    <row r="1766" spans="1:10" x14ac:dyDescent="0.15">
      <c r="A1766" s="7"/>
      <c r="B1766" s="7"/>
      <c r="C1766" s="18"/>
      <c r="D1766" s="7"/>
      <c r="E1766" s="7"/>
      <c r="F1766" s="8"/>
      <c r="G1766" s="7"/>
      <c r="H1766" s="7"/>
      <c r="I1766" s="7"/>
      <c r="J1766" s="7"/>
    </row>
    <row r="1767" spans="1:10" x14ac:dyDescent="0.15">
      <c r="A1767" s="7"/>
      <c r="B1767" s="7"/>
      <c r="C1767" s="18"/>
      <c r="D1767" s="7"/>
      <c r="E1767" s="7"/>
      <c r="F1767" s="8"/>
      <c r="G1767" s="7"/>
      <c r="H1767" s="7"/>
      <c r="I1767" s="7"/>
      <c r="J1767" s="7"/>
    </row>
    <row r="1768" spans="1:10" x14ac:dyDescent="0.15">
      <c r="A1768" s="7"/>
      <c r="B1768" s="7"/>
      <c r="C1768" s="18"/>
      <c r="D1768" s="7"/>
      <c r="E1768" s="7"/>
      <c r="F1768" s="8"/>
      <c r="G1768" s="7"/>
      <c r="H1768" s="7"/>
      <c r="I1768" s="7"/>
      <c r="J1768" s="7"/>
    </row>
    <row r="1769" spans="1:10" x14ac:dyDescent="0.15">
      <c r="A1769" s="7"/>
      <c r="B1769" s="7"/>
      <c r="C1769" s="18"/>
      <c r="D1769" s="7"/>
      <c r="E1769" s="7"/>
      <c r="F1769" s="8"/>
      <c r="G1769" s="7"/>
      <c r="H1769" s="7"/>
      <c r="I1769" s="7"/>
      <c r="J1769" s="7"/>
    </row>
    <row r="1770" spans="1:10" x14ac:dyDescent="0.15">
      <c r="A1770" s="7"/>
      <c r="B1770" s="7"/>
      <c r="C1770" s="18"/>
      <c r="D1770" s="7"/>
      <c r="E1770" s="7"/>
      <c r="F1770" s="8"/>
      <c r="G1770" s="7"/>
      <c r="H1770" s="7"/>
      <c r="I1770" s="7"/>
      <c r="J1770" s="7"/>
    </row>
    <row r="1771" spans="1:10" x14ac:dyDescent="0.15">
      <c r="A1771" s="7"/>
      <c r="B1771" s="7"/>
      <c r="C1771" s="18"/>
      <c r="D1771" s="7"/>
      <c r="E1771" s="7"/>
      <c r="F1771" s="8"/>
      <c r="G1771" s="7"/>
      <c r="H1771" s="7"/>
      <c r="I1771" s="7"/>
      <c r="J1771" s="7"/>
    </row>
    <row r="1772" spans="1:10" x14ac:dyDescent="0.15">
      <c r="A1772" s="7"/>
      <c r="B1772" s="7"/>
      <c r="C1772" s="18"/>
      <c r="D1772" s="7"/>
      <c r="E1772" s="7"/>
      <c r="F1772" s="8"/>
      <c r="G1772" s="7"/>
      <c r="H1772" s="7"/>
      <c r="I1772" s="7"/>
      <c r="J1772" s="7"/>
    </row>
    <row r="1773" spans="1:10" x14ac:dyDescent="0.15">
      <c r="A1773" s="7"/>
      <c r="B1773" s="7"/>
      <c r="C1773" s="18"/>
      <c r="D1773" s="7"/>
      <c r="E1773" s="7"/>
      <c r="F1773" s="8"/>
      <c r="G1773" s="7"/>
      <c r="H1773" s="7"/>
      <c r="I1773" s="7"/>
      <c r="J1773" s="7"/>
    </row>
    <row r="1774" spans="1:10" x14ac:dyDescent="0.15">
      <c r="A1774" s="7"/>
      <c r="B1774" s="7"/>
      <c r="C1774" s="18"/>
      <c r="D1774" s="7"/>
      <c r="E1774" s="7"/>
      <c r="F1774" s="8"/>
      <c r="G1774" s="7"/>
      <c r="H1774" s="7"/>
      <c r="I1774" s="7"/>
      <c r="J1774" s="7"/>
    </row>
    <row r="1775" spans="1:10" x14ac:dyDescent="0.15">
      <c r="A1775" s="7"/>
      <c r="B1775" s="7"/>
      <c r="C1775" s="18"/>
      <c r="D1775" s="7"/>
      <c r="E1775" s="7"/>
      <c r="F1775" s="8"/>
      <c r="G1775" s="7"/>
      <c r="H1775" s="7"/>
      <c r="I1775" s="7"/>
      <c r="J1775" s="7"/>
    </row>
    <row r="1776" spans="1:10" x14ac:dyDescent="0.15">
      <c r="A1776" s="7"/>
      <c r="B1776" s="7"/>
      <c r="C1776" s="18"/>
      <c r="D1776" s="7"/>
      <c r="E1776" s="7"/>
      <c r="F1776" s="8"/>
      <c r="G1776" s="7"/>
      <c r="H1776" s="7"/>
      <c r="I1776" s="7"/>
      <c r="J1776" s="7"/>
    </row>
    <row r="1777" spans="1:10" x14ac:dyDescent="0.15">
      <c r="A1777" s="7"/>
      <c r="B1777" s="7"/>
      <c r="C1777" s="18"/>
      <c r="D1777" s="7"/>
      <c r="E1777" s="7"/>
      <c r="F1777" s="8"/>
      <c r="G1777" s="7"/>
      <c r="H1777" s="7"/>
      <c r="I1777" s="7"/>
      <c r="J1777" s="7"/>
    </row>
    <row r="1778" spans="1:10" x14ac:dyDescent="0.15">
      <c r="A1778" s="7"/>
      <c r="B1778" s="7"/>
      <c r="C1778" s="18"/>
      <c r="D1778" s="7"/>
      <c r="E1778" s="7"/>
      <c r="F1778" s="8"/>
      <c r="G1778" s="7"/>
      <c r="H1778" s="7"/>
      <c r="I1778" s="7"/>
      <c r="J1778" s="7"/>
    </row>
    <row r="1779" spans="1:10" x14ac:dyDescent="0.15">
      <c r="A1779" s="7"/>
      <c r="B1779" s="7"/>
      <c r="C1779" s="18"/>
      <c r="D1779" s="7"/>
      <c r="E1779" s="7"/>
      <c r="F1779" s="8"/>
      <c r="G1779" s="7"/>
      <c r="H1779" s="7"/>
      <c r="I1779" s="7"/>
      <c r="J1779" s="7"/>
    </row>
    <row r="1780" spans="1:10" x14ac:dyDescent="0.15">
      <c r="A1780" s="7"/>
      <c r="B1780" s="7"/>
      <c r="C1780" s="18"/>
      <c r="D1780" s="7"/>
      <c r="E1780" s="7"/>
      <c r="F1780" s="8"/>
      <c r="G1780" s="7"/>
      <c r="H1780" s="7"/>
      <c r="I1780" s="7"/>
      <c r="J1780" s="7"/>
    </row>
    <row r="1781" spans="1:10" x14ac:dyDescent="0.15">
      <c r="A1781" s="7"/>
      <c r="B1781" s="7"/>
      <c r="C1781" s="18"/>
      <c r="D1781" s="7"/>
      <c r="E1781" s="7"/>
      <c r="F1781" s="8"/>
      <c r="G1781" s="7"/>
      <c r="H1781" s="7"/>
      <c r="I1781" s="7"/>
      <c r="J1781" s="7"/>
    </row>
    <row r="1782" spans="1:10" x14ac:dyDescent="0.15">
      <c r="A1782" s="7"/>
      <c r="B1782" s="7"/>
      <c r="C1782" s="18"/>
      <c r="D1782" s="7"/>
      <c r="E1782" s="7"/>
      <c r="F1782" s="8"/>
      <c r="G1782" s="7"/>
      <c r="H1782" s="7"/>
      <c r="I1782" s="7"/>
      <c r="J1782" s="7"/>
    </row>
    <row r="1783" spans="1:10" x14ac:dyDescent="0.15">
      <c r="A1783" s="7"/>
      <c r="B1783" s="7"/>
      <c r="C1783" s="18"/>
      <c r="D1783" s="7"/>
      <c r="E1783" s="7"/>
      <c r="F1783" s="8"/>
      <c r="G1783" s="7"/>
      <c r="H1783" s="7"/>
      <c r="I1783" s="7"/>
      <c r="J1783" s="7"/>
    </row>
    <row r="1784" spans="1:10" x14ac:dyDescent="0.15">
      <c r="A1784" s="7"/>
      <c r="B1784" s="7"/>
      <c r="C1784" s="18"/>
      <c r="D1784" s="7"/>
      <c r="E1784" s="7"/>
      <c r="F1784" s="8"/>
      <c r="G1784" s="7"/>
      <c r="H1784" s="7"/>
      <c r="I1784" s="7"/>
      <c r="J1784" s="7"/>
    </row>
    <row r="1785" spans="1:10" x14ac:dyDescent="0.15">
      <c r="A1785" s="7"/>
      <c r="B1785" s="7"/>
      <c r="C1785" s="18"/>
      <c r="D1785" s="7"/>
      <c r="E1785" s="7"/>
      <c r="F1785" s="8"/>
      <c r="G1785" s="7"/>
      <c r="H1785" s="7"/>
      <c r="I1785" s="7"/>
      <c r="J1785" s="7"/>
    </row>
    <row r="1786" spans="1:10" x14ac:dyDescent="0.15">
      <c r="A1786" s="7"/>
      <c r="B1786" s="7"/>
      <c r="C1786" s="18"/>
      <c r="D1786" s="7"/>
      <c r="E1786" s="7"/>
      <c r="F1786" s="8"/>
      <c r="G1786" s="7"/>
      <c r="H1786" s="7"/>
      <c r="I1786" s="7"/>
      <c r="J1786" s="7"/>
    </row>
    <row r="1787" spans="1:10" x14ac:dyDescent="0.15">
      <c r="A1787" s="7"/>
      <c r="B1787" s="7"/>
      <c r="C1787" s="18"/>
      <c r="D1787" s="7"/>
      <c r="E1787" s="7"/>
      <c r="F1787" s="8"/>
      <c r="G1787" s="7"/>
      <c r="H1787" s="7"/>
      <c r="I1787" s="7"/>
      <c r="J1787" s="7"/>
    </row>
    <row r="1788" spans="1:10" x14ac:dyDescent="0.15">
      <c r="A1788" s="7"/>
      <c r="B1788" s="7"/>
      <c r="C1788" s="18"/>
      <c r="D1788" s="7"/>
      <c r="E1788" s="7"/>
      <c r="F1788" s="8"/>
      <c r="G1788" s="7"/>
      <c r="H1788" s="7"/>
      <c r="I1788" s="7"/>
      <c r="J1788" s="7"/>
    </row>
    <row r="1789" spans="1:10" x14ac:dyDescent="0.15">
      <c r="A1789" s="7"/>
      <c r="B1789" s="7"/>
      <c r="C1789" s="18"/>
      <c r="D1789" s="7"/>
      <c r="E1789" s="7"/>
      <c r="F1789" s="8"/>
      <c r="G1789" s="7"/>
      <c r="H1789" s="7"/>
      <c r="I1789" s="7"/>
      <c r="J1789" s="7"/>
    </row>
    <row r="1790" spans="1:10" x14ac:dyDescent="0.15">
      <c r="A1790" s="7"/>
      <c r="B1790" s="7"/>
      <c r="C1790" s="18"/>
      <c r="D1790" s="7"/>
      <c r="E1790" s="7"/>
      <c r="F1790" s="8"/>
      <c r="G1790" s="7"/>
      <c r="H1790" s="7"/>
      <c r="I1790" s="7"/>
      <c r="J1790" s="7"/>
    </row>
    <row r="1791" spans="1:10" x14ac:dyDescent="0.15">
      <c r="A1791" s="7"/>
      <c r="B1791" s="7"/>
      <c r="C1791" s="18"/>
      <c r="D1791" s="7"/>
      <c r="E1791" s="7"/>
      <c r="F1791" s="8"/>
      <c r="G1791" s="7"/>
      <c r="H1791" s="7"/>
      <c r="I1791" s="7"/>
      <c r="J1791" s="7"/>
    </row>
    <row r="1792" spans="1:10" x14ac:dyDescent="0.15">
      <c r="A1792" s="7"/>
      <c r="B1792" s="7"/>
      <c r="C1792" s="18"/>
      <c r="D1792" s="7"/>
      <c r="E1792" s="7"/>
      <c r="F1792" s="8"/>
      <c r="G1792" s="7"/>
      <c r="H1792" s="7"/>
      <c r="I1792" s="7"/>
      <c r="J1792" s="7"/>
    </row>
    <row r="1793" spans="1:10" x14ac:dyDescent="0.15">
      <c r="A1793" s="7"/>
      <c r="B1793" s="7"/>
      <c r="C1793" s="18"/>
      <c r="D1793" s="7"/>
      <c r="E1793" s="7"/>
      <c r="F1793" s="8"/>
      <c r="G1793" s="7"/>
      <c r="H1793" s="7"/>
      <c r="I1793" s="7"/>
      <c r="J1793" s="7"/>
    </row>
    <row r="1794" spans="1:10" x14ac:dyDescent="0.15">
      <c r="A1794" s="7"/>
      <c r="B1794" s="7"/>
      <c r="C1794" s="18"/>
      <c r="D1794" s="7"/>
      <c r="E1794" s="7"/>
      <c r="F1794" s="8"/>
      <c r="G1794" s="7"/>
      <c r="H1794" s="7"/>
      <c r="I1794" s="7"/>
      <c r="J1794" s="7"/>
    </row>
    <row r="1795" spans="1:10" x14ac:dyDescent="0.15">
      <c r="A1795" s="7"/>
      <c r="B1795" s="7"/>
      <c r="C1795" s="18"/>
      <c r="D1795" s="7"/>
      <c r="E1795" s="7"/>
      <c r="F1795" s="8"/>
      <c r="G1795" s="7"/>
      <c r="H1795" s="7"/>
      <c r="I1795" s="7"/>
      <c r="J1795" s="7"/>
    </row>
    <row r="1796" spans="1:10" x14ac:dyDescent="0.15">
      <c r="A1796" s="7"/>
      <c r="B1796" s="7"/>
      <c r="C1796" s="18"/>
      <c r="D1796" s="7"/>
      <c r="E1796" s="7"/>
      <c r="F1796" s="8"/>
      <c r="G1796" s="7"/>
      <c r="H1796" s="7"/>
      <c r="I1796" s="7"/>
      <c r="J1796" s="7"/>
    </row>
    <row r="1797" spans="1:10" x14ac:dyDescent="0.15">
      <c r="A1797" s="7"/>
      <c r="B1797" s="7"/>
      <c r="C1797" s="18"/>
      <c r="D1797" s="7"/>
      <c r="E1797" s="7"/>
      <c r="F1797" s="8"/>
      <c r="G1797" s="7"/>
      <c r="H1797" s="7"/>
      <c r="I1797" s="7"/>
      <c r="J1797" s="7"/>
    </row>
    <row r="1798" spans="1:10" x14ac:dyDescent="0.15">
      <c r="A1798" s="7"/>
      <c r="B1798" s="7"/>
      <c r="C1798" s="18"/>
      <c r="D1798" s="7"/>
      <c r="E1798" s="7"/>
      <c r="F1798" s="8"/>
      <c r="G1798" s="7"/>
      <c r="H1798" s="7"/>
      <c r="I1798" s="7"/>
      <c r="J1798" s="7"/>
    </row>
    <row r="1799" spans="1:10" x14ac:dyDescent="0.15">
      <c r="A1799" s="7"/>
      <c r="B1799" s="7"/>
      <c r="C1799" s="18"/>
      <c r="D1799" s="7"/>
      <c r="E1799" s="7"/>
      <c r="F1799" s="8"/>
      <c r="G1799" s="7"/>
      <c r="H1799" s="7"/>
      <c r="I1799" s="7"/>
      <c r="J1799" s="7"/>
    </row>
    <row r="1800" spans="1:10" x14ac:dyDescent="0.15">
      <c r="A1800" s="7"/>
      <c r="B1800" s="7"/>
      <c r="C1800" s="18"/>
      <c r="D1800" s="7"/>
      <c r="E1800" s="7"/>
      <c r="F1800" s="8"/>
      <c r="G1800" s="7"/>
      <c r="H1800" s="7"/>
      <c r="I1800" s="7"/>
      <c r="J1800" s="7"/>
    </row>
    <row r="1801" spans="1:10" x14ac:dyDescent="0.15">
      <c r="A1801" s="7"/>
      <c r="B1801" s="7"/>
      <c r="C1801" s="18"/>
      <c r="D1801" s="7"/>
      <c r="E1801" s="7"/>
      <c r="F1801" s="8"/>
      <c r="G1801" s="7"/>
      <c r="H1801" s="7"/>
      <c r="I1801" s="7"/>
      <c r="J1801" s="7"/>
    </row>
    <row r="1802" spans="1:10" x14ac:dyDescent="0.15">
      <c r="A1802" s="7"/>
      <c r="B1802" s="7"/>
      <c r="C1802" s="18"/>
      <c r="D1802" s="7"/>
      <c r="E1802" s="7"/>
      <c r="F1802" s="8"/>
      <c r="G1802" s="7"/>
      <c r="H1802" s="7"/>
      <c r="I1802" s="7"/>
      <c r="J1802" s="7"/>
    </row>
    <row r="1803" spans="1:10" x14ac:dyDescent="0.15">
      <c r="A1803" s="7"/>
      <c r="B1803" s="7"/>
      <c r="C1803" s="18"/>
      <c r="D1803" s="7"/>
      <c r="E1803" s="7"/>
      <c r="F1803" s="8"/>
      <c r="G1803" s="7"/>
      <c r="H1803" s="7"/>
      <c r="I1803" s="7"/>
      <c r="J1803" s="7"/>
    </row>
    <row r="1804" spans="1:10" x14ac:dyDescent="0.15">
      <c r="A1804" s="7"/>
      <c r="B1804" s="7"/>
      <c r="C1804" s="18"/>
      <c r="D1804" s="7"/>
      <c r="E1804" s="7"/>
      <c r="F1804" s="8"/>
      <c r="G1804" s="7"/>
      <c r="H1804" s="7"/>
      <c r="I1804" s="7"/>
      <c r="J1804" s="7"/>
    </row>
    <row r="1805" spans="1:10" x14ac:dyDescent="0.15">
      <c r="A1805" s="7"/>
      <c r="B1805" s="7"/>
      <c r="C1805" s="18"/>
      <c r="D1805" s="7"/>
      <c r="E1805" s="7"/>
      <c r="F1805" s="8"/>
      <c r="G1805" s="7"/>
      <c r="H1805" s="7"/>
      <c r="I1805" s="7"/>
      <c r="J1805" s="7"/>
    </row>
    <row r="1806" spans="1:10" x14ac:dyDescent="0.15">
      <c r="A1806" s="7"/>
      <c r="B1806" s="7"/>
      <c r="C1806" s="18"/>
      <c r="D1806" s="7"/>
      <c r="E1806" s="7"/>
      <c r="F1806" s="8"/>
      <c r="G1806" s="7"/>
      <c r="H1806" s="7"/>
      <c r="I1806" s="7"/>
      <c r="J1806" s="7"/>
    </row>
    <row r="1807" spans="1:10" x14ac:dyDescent="0.15">
      <c r="A1807" s="7"/>
      <c r="B1807" s="7"/>
      <c r="C1807" s="18"/>
      <c r="D1807" s="7"/>
      <c r="E1807" s="7"/>
      <c r="F1807" s="8"/>
      <c r="G1807" s="7"/>
      <c r="H1807" s="7"/>
      <c r="I1807" s="7"/>
      <c r="J1807" s="7"/>
    </row>
    <row r="1808" spans="1:10" x14ac:dyDescent="0.15">
      <c r="A1808" s="7"/>
      <c r="B1808" s="7"/>
      <c r="C1808" s="18"/>
      <c r="D1808" s="7"/>
      <c r="E1808" s="7"/>
      <c r="F1808" s="8"/>
      <c r="G1808" s="7"/>
      <c r="H1808" s="7"/>
      <c r="I1808" s="7"/>
      <c r="J1808" s="7"/>
    </row>
    <row r="1809" spans="1:10" x14ac:dyDescent="0.15">
      <c r="A1809" s="7"/>
      <c r="B1809" s="7"/>
      <c r="C1809" s="18"/>
      <c r="D1809" s="7"/>
      <c r="E1809" s="7"/>
      <c r="F1809" s="8"/>
      <c r="G1809" s="7"/>
      <c r="H1809" s="7"/>
      <c r="I1809" s="7"/>
      <c r="J1809" s="7"/>
    </row>
    <row r="1810" spans="1:10" x14ac:dyDescent="0.15">
      <c r="A1810" s="7"/>
      <c r="B1810" s="7"/>
      <c r="C1810" s="18"/>
      <c r="D1810" s="7"/>
      <c r="E1810" s="7"/>
      <c r="F1810" s="8"/>
      <c r="G1810" s="7"/>
      <c r="H1810" s="7"/>
      <c r="I1810" s="7"/>
      <c r="J1810" s="7"/>
    </row>
    <row r="1811" spans="1:10" x14ac:dyDescent="0.15">
      <c r="A1811" s="7"/>
      <c r="B1811" s="7"/>
      <c r="C1811" s="18"/>
      <c r="D1811" s="7"/>
      <c r="E1811" s="7"/>
      <c r="F1811" s="8"/>
      <c r="G1811" s="7"/>
      <c r="H1811" s="7"/>
      <c r="I1811" s="7"/>
      <c r="J1811" s="7"/>
    </row>
    <row r="1812" spans="1:10" x14ac:dyDescent="0.15">
      <c r="A1812" s="7"/>
      <c r="B1812" s="7"/>
      <c r="C1812" s="18"/>
      <c r="D1812" s="7"/>
      <c r="E1812" s="7"/>
      <c r="F1812" s="8"/>
      <c r="G1812" s="7"/>
      <c r="H1812" s="7"/>
      <c r="I1812" s="7"/>
      <c r="J1812" s="7"/>
    </row>
    <row r="1813" spans="1:10" x14ac:dyDescent="0.15">
      <c r="A1813" s="7"/>
      <c r="B1813" s="7"/>
      <c r="C1813" s="18"/>
      <c r="D1813" s="7"/>
      <c r="E1813" s="7"/>
      <c r="F1813" s="8"/>
      <c r="G1813" s="7"/>
      <c r="H1813" s="7"/>
      <c r="I1813" s="7"/>
      <c r="J1813" s="7"/>
    </row>
    <row r="1814" spans="1:10" x14ac:dyDescent="0.15">
      <c r="A1814" s="7"/>
      <c r="B1814" s="7"/>
      <c r="C1814" s="18"/>
      <c r="D1814" s="7"/>
      <c r="E1814" s="7"/>
      <c r="F1814" s="8"/>
      <c r="G1814" s="7"/>
      <c r="H1814" s="7"/>
      <c r="I1814" s="7"/>
      <c r="J1814" s="7"/>
    </row>
    <row r="1815" spans="1:10" x14ac:dyDescent="0.15">
      <c r="A1815" s="7"/>
      <c r="B1815" s="7"/>
      <c r="C1815" s="18"/>
      <c r="D1815" s="7"/>
      <c r="E1815" s="7"/>
      <c r="F1815" s="8"/>
      <c r="G1815" s="7"/>
      <c r="H1815" s="7"/>
      <c r="I1815" s="7"/>
      <c r="J1815" s="7"/>
    </row>
    <row r="1816" spans="1:10" x14ac:dyDescent="0.15">
      <c r="A1816" s="7"/>
      <c r="B1816" s="7"/>
      <c r="C1816" s="18"/>
      <c r="D1816" s="7"/>
      <c r="E1816" s="7"/>
      <c r="F1816" s="8"/>
      <c r="G1816" s="7"/>
      <c r="H1816" s="7"/>
      <c r="I1816" s="7"/>
      <c r="J1816" s="7"/>
    </row>
    <row r="1817" spans="1:10" x14ac:dyDescent="0.15">
      <c r="A1817" s="7"/>
      <c r="B1817" s="7"/>
      <c r="C1817" s="18"/>
      <c r="D1817" s="7"/>
      <c r="E1817" s="7"/>
      <c r="F1817" s="8"/>
      <c r="G1817" s="7"/>
      <c r="H1817" s="7"/>
      <c r="I1817" s="7"/>
      <c r="J1817" s="7"/>
    </row>
    <row r="1818" spans="1:10" x14ac:dyDescent="0.15">
      <c r="A1818" s="7"/>
      <c r="B1818" s="7"/>
      <c r="C1818" s="18"/>
      <c r="D1818" s="7"/>
      <c r="E1818" s="7"/>
      <c r="F1818" s="8"/>
      <c r="G1818" s="7"/>
      <c r="H1818" s="7"/>
      <c r="I1818" s="7"/>
      <c r="J1818" s="7"/>
    </row>
    <row r="1819" spans="1:10" x14ac:dyDescent="0.15">
      <c r="A1819" s="7"/>
      <c r="B1819" s="7"/>
      <c r="C1819" s="18"/>
      <c r="D1819" s="7"/>
      <c r="E1819" s="7"/>
      <c r="F1819" s="8"/>
      <c r="G1819" s="7"/>
      <c r="H1819" s="7"/>
      <c r="I1819" s="7"/>
      <c r="J1819" s="7"/>
    </row>
    <row r="1820" spans="1:10" x14ac:dyDescent="0.15">
      <c r="A1820" s="7"/>
      <c r="B1820" s="7"/>
      <c r="C1820" s="18"/>
      <c r="D1820" s="7"/>
      <c r="E1820" s="7"/>
      <c r="F1820" s="8"/>
      <c r="G1820" s="7"/>
      <c r="H1820" s="7"/>
      <c r="I1820" s="7"/>
      <c r="J1820" s="7"/>
    </row>
    <row r="1821" spans="1:10" x14ac:dyDescent="0.15">
      <c r="A1821" s="7"/>
      <c r="B1821" s="7"/>
      <c r="C1821" s="18"/>
      <c r="D1821" s="7"/>
      <c r="E1821" s="7"/>
      <c r="F1821" s="8"/>
      <c r="G1821" s="7"/>
      <c r="H1821" s="7"/>
      <c r="I1821" s="7"/>
      <c r="J1821" s="7"/>
    </row>
    <row r="1822" spans="1:10" x14ac:dyDescent="0.15">
      <c r="A1822" s="7"/>
      <c r="B1822" s="7"/>
      <c r="C1822" s="18"/>
      <c r="D1822" s="7"/>
      <c r="E1822" s="7"/>
      <c r="F1822" s="8"/>
      <c r="G1822" s="7"/>
      <c r="H1822" s="7"/>
      <c r="I1822" s="7"/>
      <c r="J1822" s="7"/>
    </row>
    <row r="1823" spans="1:10" x14ac:dyDescent="0.15">
      <c r="A1823" s="7"/>
      <c r="B1823" s="7"/>
      <c r="C1823" s="18"/>
      <c r="D1823" s="7"/>
      <c r="E1823" s="7"/>
      <c r="F1823" s="8"/>
      <c r="G1823" s="7"/>
      <c r="H1823" s="7"/>
      <c r="I1823" s="7"/>
      <c r="J1823" s="7"/>
    </row>
    <row r="1824" spans="1:10" x14ac:dyDescent="0.15">
      <c r="A1824" s="7"/>
      <c r="B1824" s="7"/>
      <c r="C1824" s="18"/>
      <c r="D1824" s="7"/>
      <c r="E1824" s="7"/>
      <c r="F1824" s="8"/>
      <c r="G1824" s="7"/>
      <c r="H1824" s="7"/>
      <c r="I1824" s="7"/>
      <c r="J1824" s="7"/>
    </row>
    <row r="1825" spans="1:10" x14ac:dyDescent="0.15">
      <c r="A1825" s="7"/>
      <c r="B1825" s="7"/>
      <c r="C1825" s="18"/>
      <c r="D1825" s="7"/>
      <c r="E1825" s="7"/>
      <c r="F1825" s="8"/>
      <c r="G1825" s="7"/>
      <c r="H1825" s="7"/>
      <c r="I1825" s="7"/>
      <c r="J1825" s="7"/>
    </row>
    <row r="1826" spans="1:10" x14ac:dyDescent="0.15">
      <c r="A1826" s="7"/>
      <c r="B1826" s="7"/>
      <c r="C1826" s="18"/>
      <c r="D1826" s="7"/>
      <c r="E1826" s="7"/>
      <c r="F1826" s="8"/>
      <c r="G1826" s="7"/>
      <c r="H1826" s="7"/>
      <c r="I1826" s="7"/>
      <c r="J1826" s="7"/>
    </row>
    <row r="1827" spans="1:10" x14ac:dyDescent="0.15">
      <c r="A1827" s="7"/>
      <c r="B1827" s="7"/>
      <c r="C1827" s="18"/>
      <c r="D1827" s="7"/>
      <c r="E1827" s="7"/>
      <c r="F1827" s="8"/>
      <c r="G1827" s="7"/>
      <c r="H1827" s="7"/>
      <c r="I1827" s="7"/>
      <c r="J1827" s="7"/>
    </row>
    <row r="1828" spans="1:10" x14ac:dyDescent="0.15">
      <c r="A1828" s="7"/>
      <c r="B1828" s="7"/>
      <c r="C1828" s="18"/>
      <c r="D1828" s="7"/>
      <c r="E1828" s="7"/>
      <c r="F1828" s="8"/>
      <c r="G1828" s="7"/>
      <c r="H1828" s="7"/>
      <c r="I1828" s="7"/>
      <c r="J1828" s="7"/>
    </row>
    <row r="1829" spans="1:10" x14ac:dyDescent="0.15">
      <c r="A1829" s="7"/>
      <c r="B1829" s="7"/>
      <c r="C1829" s="18"/>
      <c r="D1829" s="7"/>
      <c r="E1829" s="7"/>
      <c r="F1829" s="8"/>
      <c r="G1829" s="7"/>
      <c r="H1829" s="7"/>
      <c r="I1829" s="7"/>
      <c r="J1829" s="7"/>
    </row>
    <row r="1830" spans="1:10" x14ac:dyDescent="0.15">
      <c r="A1830" s="7"/>
      <c r="B1830" s="7"/>
      <c r="C1830" s="18"/>
      <c r="D1830" s="7"/>
      <c r="E1830" s="7"/>
      <c r="F1830" s="8"/>
      <c r="G1830" s="7"/>
      <c r="H1830" s="7"/>
      <c r="I1830" s="7"/>
      <c r="J1830" s="7"/>
    </row>
    <row r="1831" spans="1:10" x14ac:dyDescent="0.15">
      <c r="A1831" s="7"/>
      <c r="B1831" s="7"/>
      <c r="C1831" s="18"/>
      <c r="D1831" s="7"/>
      <c r="E1831" s="7"/>
      <c r="F1831" s="8"/>
      <c r="G1831" s="7"/>
      <c r="H1831" s="7"/>
      <c r="I1831" s="7"/>
      <c r="J1831" s="7"/>
    </row>
    <row r="1832" spans="1:10" x14ac:dyDescent="0.15">
      <c r="A1832" s="7"/>
      <c r="B1832" s="7"/>
      <c r="C1832" s="18"/>
      <c r="D1832" s="7"/>
      <c r="E1832" s="7"/>
      <c r="F1832" s="8"/>
      <c r="G1832" s="7"/>
      <c r="H1832" s="7"/>
      <c r="I1832" s="7"/>
      <c r="J1832" s="7"/>
    </row>
    <row r="1833" spans="1:10" x14ac:dyDescent="0.15">
      <c r="A1833" s="7"/>
      <c r="B1833" s="7"/>
      <c r="C1833" s="18"/>
      <c r="D1833" s="7"/>
      <c r="E1833" s="7"/>
      <c r="F1833" s="8"/>
      <c r="G1833" s="7"/>
      <c r="H1833" s="7"/>
      <c r="I1833" s="7"/>
      <c r="J1833" s="7"/>
    </row>
    <row r="1834" spans="1:10" x14ac:dyDescent="0.15">
      <c r="A1834" s="7"/>
      <c r="B1834" s="7"/>
      <c r="C1834" s="18"/>
      <c r="D1834" s="7"/>
      <c r="E1834" s="7"/>
      <c r="F1834" s="8"/>
      <c r="G1834" s="7"/>
      <c r="H1834" s="7"/>
      <c r="I1834" s="7"/>
      <c r="J1834" s="7"/>
    </row>
    <row r="1835" spans="1:10" x14ac:dyDescent="0.15">
      <c r="A1835" s="7"/>
      <c r="B1835" s="7"/>
      <c r="C1835" s="18"/>
      <c r="D1835" s="7"/>
      <c r="E1835" s="7"/>
      <c r="F1835" s="8"/>
      <c r="G1835" s="7"/>
      <c r="H1835" s="7"/>
      <c r="I1835" s="7"/>
      <c r="J1835" s="7"/>
    </row>
    <row r="1836" spans="1:10" x14ac:dyDescent="0.15">
      <c r="A1836" s="7"/>
      <c r="B1836" s="7"/>
      <c r="C1836" s="18"/>
      <c r="D1836" s="7"/>
      <c r="E1836" s="7"/>
      <c r="F1836" s="8"/>
      <c r="G1836" s="7"/>
      <c r="H1836" s="7"/>
      <c r="I1836" s="7"/>
      <c r="J1836" s="7"/>
    </row>
    <row r="1837" spans="1:10" x14ac:dyDescent="0.15">
      <c r="A1837" s="7"/>
      <c r="B1837" s="7"/>
      <c r="C1837" s="18"/>
      <c r="D1837" s="7"/>
      <c r="E1837" s="7"/>
      <c r="F1837" s="8"/>
      <c r="G1837" s="7"/>
      <c r="H1837" s="7"/>
      <c r="I1837" s="7"/>
      <c r="J1837" s="7"/>
    </row>
    <row r="1838" spans="1:10" x14ac:dyDescent="0.15">
      <c r="A1838" s="7"/>
      <c r="B1838" s="7"/>
      <c r="C1838" s="18"/>
      <c r="D1838" s="7"/>
      <c r="E1838" s="7"/>
      <c r="F1838" s="8"/>
      <c r="G1838" s="7"/>
      <c r="H1838" s="7"/>
      <c r="I1838" s="7"/>
      <c r="J1838" s="7"/>
    </row>
    <row r="1839" spans="1:10" x14ac:dyDescent="0.15">
      <c r="A1839" s="7"/>
      <c r="B1839" s="7"/>
      <c r="C1839" s="18"/>
      <c r="D1839" s="7"/>
      <c r="E1839" s="7"/>
      <c r="F1839" s="8"/>
      <c r="G1839" s="7"/>
      <c r="H1839" s="7"/>
      <c r="I1839" s="7"/>
      <c r="J1839" s="7"/>
    </row>
    <row r="1840" spans="1:10" x14ac:dyDescent="0.15">
      <c r="A1840" s="7"/>
      <c r="B1840" s="7"/>
      <c r="C1840" s="18"/>
      <c r="D1840" s="7"/>
      <c r="E1840" s="7"/>
      <c r="F1840" s="8"/>
      <c r="G1840" s="7"/>
      <c r="H1840" s="7"/>
      <c r="I1840" s="7"/>
      <c r="J1840" s="7"/>
    </row>
    <row r="1841" spans="1:10" x14ac:dyDescent="0.15">
      <c r="A1841" s="7"/>
      <c r="B1841" s="7"/>
      <c r="C1841" s="18"/>
      <c r="D1841" s="7"/>
      <c r="E1841" s="7"/>
      <c r="F1841" s="8"/>
      <c r="G1841" s="7"/>
      <c r="H1841" s="7"/>
      <c r="I1841" s="7"/>
      <c r="J1841" s="7"/>
    </row>
    <row r="1842" spans="1:10" x14ac:dyDescent="0.15">
      <c r="A1842" s="7"/>
      <c r="B1842" s="7"/>
      <c r="C1842" s="18"/>
      <c r="D1842" s="7"/>
      <c r="E1842" s="7"/>
      <c r="F1842" s="8"/>
      <c r="G1842" s="7"/>
      <c r="H1842" s="7"/>
      <c r="I1842" s="7"/>
      <c r="J1842" s="7"/>
    </row>
    <row r="1843" spans="1:10" x14ac:dyDescent="0.15">
      <c r="A1843" s="7"/>
      <c r="B1843" s="7"/>
      <c r="C1843" s="18"/>
      <c r="D1843" s="7"/>
      <c r="E1843" s="7"/>
      <c r="F1843" s="8"/>
      <c r="G1843" s="7"/>
      <c r="H1843" s="7"/>
      <c r="I1843" s="7"/>
      <c r="J1843" s="7"/>
    </row>
    <row r="1844" spans="1:10" x14ac:dyDescent="0.15">
      <c r="A1844" s="7"/>
      <c r="B1844" s="7"/>
      <c r="C1844" s="18"/>
      <c r="D1844" s="7"/>
      <c r="E1844" s="7"/>
      <c r="F1844" s="8"/>
      <c r="G1844" s="7"/>
      <c r="H1844" s="7"/>
      <c r="I1844" s="7"/>
      <c r="J1844" s="7"/>
    </row>
    <row r="1845" spans="1:10" x14ac:dyDescent="0.15">
      <c r="A1845" s="7"/>
      <c r="B1845" s="7"/>
      <c r="C1845" s="18"/>
      <c r="D1845" s="7"/>
      <c r="E1845" s="7"/>
      <c r="F1845" s="8"/>
      <c r="G1845" s="7"/>
      <c r="H1845" s="7"/>
      <c r="I1845" s="7"/>
      <c r="J1845" s="7"/>
    </row>
    <row r="1846" spans="1:10" x14ac:dyDescent="0.15">
      <c r="A1846" s="7"/>
      <c r="B1846" s="7"/>
      <c r="C1846" s="18"/>
      <c r="D1846" s="7"/>
      <c r="E1846" s="7"/>
      <c r="F1846" s="8"/>
      <c r="G1846" s="7"/>
      <c r="H1846" s="7"/>
      <c r="I1846" s="7"/>
      <c r="J1846" s="7"/>
    </row>
    <row r="1847" spans="1:10" x14ac:dyDescent="0.15">
      <c r="A1847" s="7"/>
      <c r="B1847" s="7"/>
      <c r="C1847" s="18"/>
      <c r="D1847" s="7"/>
      <c r="E1847" s="7"/>
      <c r="F1847" s="8"/>
      <c r="G1847" s="7"/>
      <c r="H1847" s="7"/>
      <c r="I1847" s="7"/>
      <c r="J1847" s="7"/>
    </row>
    <row r="1848" spans="1:10" x14ac:dyDescent="0.15">
      <c r="A1848" s="7"/>
      <c r="B1848" s="7"/>
      <c r="C1848" s="18"/>
      <c r="D1848" s="7"/>
      <c r="E1848" s="7"/>
      <c r="F1848" s="8"/>
      <c r="G1848" s="7"/>
      <c r="H1848" s="7"/>
      <c r="I1848" s="7"/>
      <c r="J1848" s="7"/>
    </row>
    <row r="1849" spans="1:10" x14ac:dyDescent="0.15">
      <c r="A1849" s="7"/>
      <c r="B1849" s="7"/>
      <c r="C1849" s="18"/>
      <c r="D1849" s="7"/>
      <c r="E1849" s="7"/>
      <c r="F1849" s="8"/>
      <c r="G1849" s="7"/>
      <c r="H1849" s="7"/>
      <c r="I1849" s="7"/>
      <c r="J1849" s="7"/>
    </row>
    <row r="1850" spans="1:10" x14ac:dyDescent="0.15">
      <c r="A1850" s="7"/>
      <c r="B1850" s="7"/>
      <c r="C1850" s="18"/>
      <c r="D1850" s="7"/>
      <c r="E1850" s="7"/>
      <c r="F1850" s="8"/>
      <c r="G1850" s="7"/>
      <c r="H1850" s="7"/>
      <c r="I1850" s="7"/>
      <c r="J1850" s="7"/>
    </row>
    <row r="1851" spans="1:10" x14ac:dyDescent="0.15">
      <c r="A1851" s="7"/>
      <c r="B1851" s="7"/>
      <c r="C1851" s="18"/>
      <c r="D1851" s="7"/>
      <c r="E1851" s="7"/>
      <c r="F1851" s="8"/>
      <c r="G1851" s="7"/>
      <c r="H1851" s="7"/>
      <c r="I1851" s="7"/>
      <c r="J1851" s="7"/>
    </row>
    <row r="1852" spans="1:10" x14ac:dyDescent="0.15">
      <c r="A1852" s="7"/>
      <c r="B1852" s="7"/>
      <c r="C1852" s="18"/>
      <c r="D1852" s="7"/>
      <c r="E1852" s="7"/>
      <c r="F1852" s="8"/>
      <c r="G1852" s="7"/>
      <c r="H1852" s="7"/>
      <c r="I1852" s="7"/>
      <c r="J1852" s="7"/>
    </row>
    <row r="1853" spans="1:10" x14ac:dyDescent="0.15">
      <c r="A1853" s="7"/>
      <c r="B1853" s="7"/>
      <c r="C1853" s="18"/>
      <c r="D1853" s="7"/>
      <c r="E1853" s="7"/>
      <c r="F1853" s="8"/>
      <c r="G1853" s="7"/>
      <c r="H1853" s="7"/>
      <c r="I1853" s="7"/>
      <c r="J1853" s="7"/>
    </row>
    <row r="1854" spans="1:10" x14ac:dyDescent="0.15">
      <c r="A1854" s="7"/>
      <c r="B1854" s="7"/>
      <c r="C1854" s="18"/>
      <c r="D1854" s="7"/>
      <c r="E1854" s="7"/>
      <c r="F1854" s="8"/>
      <c r="G1854" s="7"/>
      <c r="H1854" s="7"/>
      <c r="I1854" s="7"/>
      <c r="J1854" s="7"/>
    </row>
    <row r="1855" spans="1:10" x14ac:dyDescent="0.15">
      <c r="A1855" s="7"/>
      <c r="B1855" s="7"/>
      <c r="C1855" s="18"/>
      <c r="D1855" s="7"/>
      <c r="E1855" s="7"/>
      <c r="F1855" s="8"/>
      <c r="G1855" s="7"/>
      <c r="H1855" s="7"/>
      <c r="I1855" s="7"/>
      <c r="J1855" s="7"/>
    </row>
    <row r="1856" spans="1:10" x14ac:dyDescent="0.15">
      <c r="A1856" s="7"/>
      <c r="B1856" s="7"/>
      <c r="C1856" s="18"/>
      <c r="D1856" s="7"/>
      <c r="E1856" s="7"/>
      <c r="F1856" s="8"/>
      <c r="G1856" s="7"/>
      <c r="H1856" s="7"/>
      <c r="I1856" s="7"/>
      <c r="J1856" s="7"/>
    </row>
    <row r="1857" spans="1:10" x14ac:dyDescent="0.15">
      <c r="A1857" s="7"/>
      <c r="B1857" s="7"/>
      <c r="C1857" s="18"/>
      <c r="D1857" s="7"/>
      <c r="E1857" s="7"/>
      <c r="F1857" s="8"/>
      <c r="G1857" s="7"/>
      <c r="H1857" s="7"/>
      <c r="I1857" s="7"/>
      <c r="J1857" s="7"/>
    </row>
    <row r="1858" spans="1:10" x14ac:dyDescent="0.15">
      <c r="A1858" s="7"/>
      <c r="B1858" s="7"/>
      <c r="C1858" s="18"/>
      <c r="D1858" s="7"/>
      <c r="E1858" s="7"/>
      <c r="F1858" s="8"/>
      <c r="G1858" s="7"/>
      <c r="H1858" s="7"/>
      <c r="I1858" s="7"/>
      <c r="J1858" s="7"/>
    </row>
    <row r="1859" spans="1:10" x14ac:dyDescent="0.15">
      <c r="A1859" s="7"/>
      <c r="B1859" s="7"/>
      <c r="C1859" s="18"/>
      <c r="D1859" s="7"/>
      <c r="E1859" s="7"/>
      <c r="F1859" s="8"/>
      <c r="G1859" s="7"/>
      <c r="H1859" s="7"/>
      <c r="I1859" s="7"/>
      <c r="J1859" s="7"/>
    </row>
    <row r="1860" spans="1:10" x14ac:dyDescent="0.15">
      <c r="A1860" s="7"/>
      <c r="B1860" s="7"/>
      <c r="C1860" s="18"/>
      <c r="D1860" s="7"/>
      <c r="E1860" s="7"/>
      <c r="F1860" s="8"/>
      <c r="G1860" s="7"/>
      <c r="H1860" s="7"/>
      <c r="I1860" s="7"/>
      <c r="J1860" s="7"/>
    </row>
    <row r="1861" spans="1:10" x14ac:dyDescent="0.15">
      <c r="A1861" s="7"/>
      <c r="B1861" s="7"/>
      <c r="C1861" s="18"/>
      <c r="D1861" s="7"/>
      <c r="E1861" s="7"/>
      <c r="F1861" s="8"/>
      <c r="G1861" s="7"/>
      <c r="H1861" s="7"/>
      <c r="I1861" s="7"/>
      <c r="J1861" s="7"/>
    </row>
    <row r="1862" spans="1:10" x14ac:dyDescent="0.15">
      <c r="A1862" s="7"/>
      <c r="B1862" s="7"/>
      <c r="C1862" s="18"/>
      <c r="D1862" s="7"/>
      <c r="E1862" s="7"/>
      <c r="F1862" s="8"/>
      <c r="G1862" s="7"/>
      <c r="H1862" s="7"/>
      <c r="I1862" s="7"/>
      <c r="J1862" s="7"/>
    </row>
    <row r="1863" spans="1:10" x14ac:dyDescent="0.15">
      <c r="A1863" s="7"/>
      <c r="B1863" s="7"/>
      <c r="C1863" s="18"/>
      <c r="D1863" s="7"/>
      <c r="E1863" s="7"/>
      <c r="F1863" s="8"/>
      <c r="G1863" s="7"/>
      <c r="H1863" s="7"/>
      <c r="I1863" s="7"/>
      <c r="J1863" s="7"/>
    </row>
    <row r="1864" spans="1:10" x14ac:dyDescent="0.15">
      <c r="A1864" s="7"/>
      <c r="B1864" s="7"/>
      <c r="C1864" s="18"/>
      <c r="D1864" s="7"/>
      <c r="E1864" s="7"/>
      <c r="F1864" s="8"/>
      <c r="G1864" s="7"/>
      <c r="H1864" s="7"/>
      <c r="I1864" s="7"/>
      <c r="J1864" s="7"/>
    </row>
    <row r="1865" spans="1:10" x14ac:dyDescent="0.15">
      <c r="A1865" s="7"/>
      <c r="B1865" s="7"/>
      <c r="C1865" s="18"/>
      <c r="D1865" s="7"/>
      <c r="E1865" s="7"/>
      <c r="F1865" s="8"/>
      <c r="G1865" s="7"/>
      <c r="H1865" s="7"/>
      <c r="I1865" s="7"/>
      <c r="J1865" s="7"/>
    </row>
    <row r="1866" spans="1:10" x14ac:dyDescent="0.15">
      <c r="A1866" s="7"/>
      <c r="B1866" s="7"/>
      <c r="C1866" s="18"/>
      <c r="D1866" s="7"/>
      <c r="E1866" s="7"/>
      <c r="F1866" s="8"/>
      <c r="G1866" s="7"/>
      <c r="H1866" s="7"/>
      <c r="I1866" s="7"/>
      <c r="J1866" s="7"/>
    </row>
    <row r="1867" spans="1:10" x14ac:dyDescent="0.15">
      <c r="A1867" s="7"/>
      <c r="B1867" s="7"/>
      <c r="C1867" s="18"/>
      <c r="D1867" s="7"/>
      <c r="E1867" s="7"/>
      <c r="F1867" s="8"/>
      <c r="G1867" s="7"/>
      <c r="H1867" s="7"/>
      <c r="I1867" s="7"/>
      <c r="J1867" s="7"/>
    </row>
    <row r="1868" spans="1:10" x14ac:dyDescent="0.15">
      <c r="A1868" s="7"/>
      <c r="B1868" s="7"/>
      <c r="C1868" s="18"/>
      <c r="D1868" s="7"/>
      <c r="E1868" s="7"/>
      <c r="F1868" s="8"/>
      <c r="G1868" s="7"/>
      <c r="H1868" s="7"/>
      <c r="I1868" s="7"/>
      <c r="J1868" s="7"/>
    </row>
    <row r="1869" spans="1:10" x14ac:dyDescent="0.15">
      <c r="A1869" s="7"/>
      <c r="B1869" s="7"/>
      <c r="C1869" s="18"/>
      <c r="D1869" s="7"/>
      <c r="E1869" s="7"/>
      <c r="F1869" s="8"/>
      <c r="G1869" s="7"/>
      <c r="H1869" s="7"/>
      <c r="I1869" s="7"/>
      <c r="J1869" s="7"/>
    </row>
    <row r="1870" spans="1:10" x14ac:dyDescent="0.15">
      <c r="A1870" s="7"/>
      <c r="B1870" s="7"/>
      <c r="C1870" s="18"/>
      <c r="D1870" s="7"/>
      <c r="E1870" s="7"/>
      <c r="F1870" s="8"/>
      <c r="G1870" s="7"/>
      <c r="H1870" s="7"/>
      <c r="I1870" s="7"/>
      <c r="J1870" s="7"/>
    </row>
    <row r="1871" spans="1:10" x14ac:dyDescent="0.15">
      <c r="A1871" s="7"/>
      <c r="B1871" s="7"/>
      <c r="C1871" s="18"/>
      <c r="D1871" s="7"/>
      <c r="E1871" s="7"/>
      <c r="F1871" s="8"/>
      <c r="G1871" s="7"/>
      <c r="H1871" s="7"/>
      <c r="I1871" s="7"/>
      <c r="J1871" s="7"/>
    </row>
    <row r="1872" spans="1:10" x14ac:dyDescent="0.15">
      <c r="A1872" s="7"/>
      <c r="B1872" s="7"/>
      <c r="C1872" s="18"/>
      <c r="D1872" s="7"/>
      <c r="E1872" s="7"/>
      <c r="F1872" s="8"/>
      <c r="G1872" s="7"/>
      <c r="H1872" s="7"/>
      <c r="I1872" s="7"/>
      <c r="J1872" s="7"/>
    </row>
    <row r="1873" spans="1:10" x14ac:dyDescent="0.15">
      <c r="A1873" s="7"/>
      <c r="B1873" s="7"/>
      <c r="C1873" s="18"/>
      <c r="D1873" s="7"/>
      <c r="E1873" s="7"/>
      <c r="F1873" s="8"/>
      <c r="G1873" s="7"/>
      <c r="H1873" s="7"/>
      <c r="I1873" s="7"/>
      <c r="J1873" s="7"/>
    </row>
    <row r="1874" spans="1:10" x14ac:dyDescent="0.15">
      <c r="A1874" s="7"/>
      <c r="B1874" s="7"/>
      <c r="C1874" s="18"/>
      <c r="D1874" s="7"/>
      <c r="E1874" s="7"/>
      <c r="F1874" s="8"/>
      <c r="G1874" s="7"/>
      <c r="H1874" s="7"/>
      <c r="I1874" s="7"/>
      <c r="J1874" s="7"/>
    </row>
    <row r="1875" spans="1:10" x14ac:dyDescent="0.15">
      <c r="A1875" s="7"/>
      <c r="B1875" s="7"/>
      <c r="C1875" s="18"/>
      <c r="D1875" s="7"/>
      <c r="E1875" s="7"/>
      <c r="F1875" s="8"/>
      <c r="G1875" s="7"/>
      <c r="H1875" s="7"/>
      <c r="I1875" s="7"/>
      <c r="J1875" s="7"/>
    </row>
    <row r="1876" spans="1:10" x14ac:dyDescent="0.15">
      <c r="A1876" s="7"/>
      <c r="B1876" s="7"/>
      <c r="C1876" s="18"/>
      <c r="D1876" s="7"/>
      <c r="E1876" s="7"/>
      <c r="F1876" s="8"/>
      <c r="G1876" s="7"/>
      <c r="H1876" s="7"/>
      <c r="I1876" s="7"/>
      <c r="J1876" s="7"/>
    </row>
    <row r="1877" spans="1:10" x14ac:dyDescent="0.15">
      <c r="A1877" s="7"/>
      <c r="B1877" s="7"/>
      <c r="C1877" s="18"/>
      <c r="D1877" s="7"/>
      <c r="E1877" s="7"/>
      <c r="F1877" s="8"/>
      <c r="G1877" s="7"/>
      <c r="H1877" s="7"/>
      <c r="I1877" s="7"/>
      <c r="J1877" s="7"/>
    </row>
    <row r="1878" spans="1:10" x14ac:dyDescent="0.15">
      <c r="A1878" s="7"/>
      <c r="B1878" s="7"/>
      <c r="C1878" s="18"/>
      <c r="D1878" s="7"/>
      <c r="E1878" s="7"/>
      <c r="F1878" s="8"/>
      <c r="G1878" s="7"/>
      <c r="H1878" s="7"/>
      <c r="I1878" s="7"/>
      <c r="J1878" s="7"/>
    </row>
    <row r="1879" spans="1:10" x14ac:dyDescent="0.15">
      <c r="A1879" s="7"/>
      <c r="B1879" s="7"/>
      <c r="C1879" s="18"/>
      <c r="D1879" s="7"/>
      <c r="E1879" s="7"/>
      <c r="F1879" s="8"/>
      <c r="G1879" s="7"/>
      <c r="H1879" s="7"/>
      <c r="I1879" s="7"/>
      <c r="J1879" s="7"/>
    </row>
    <row r="1880" spans="1:10" x14ac:dyDescent="0.15">
      <c r="A1880" s="7"/>
      <c r="B1880" s="7"/>
      <c r="C1880" s="18"/>
      <c r="D1880" s="7"/>
      <c r="E1880" s="7"/>
      <c r="F1880" s="8"/>
      <c r="G1880" s="7"/>
      <c r="H1880" s="7"/>
      <c r="I1880" s="7"/>
      <c r="J1880" s="7"/>
    </row>
    <row r="1881" spans="1:10" x14ac:dyDescent="0.15">
      <c r="A1881" s="7"/>
      <c r="B1881" s="7"/>
      <c r="C1881" s="18"/>
      <c r="D1881" s="7"/>
      <c r="E1881" s="7"/>
      <c r="F1881" s="8"/>
      <c r="G1881" s="7"/>
      <c r="H1881" s="7"/>
      <c r="I1881" s="7"/>
      <c r="J1881" s="7"/>
    </row>
    <row r="1882" spans="1:10" x14ac:dyDescent="0.15">
      <c r="A1882" s="7"/>
      <c r="B1882" s="7"/>
      <c r="C1882" s="18"/>
      <c r="D1882" s="7"/>
      <c r="E1882" s="7"/>
      <c r="F1882" s="8"/>
      <c r="G1882" s="7"/>
      <c r="H1882" s="7"/>
      <c r="I1882" s="7"/>
      <c r="J1882" s="7"/>
    </row>
    <row r="1883" spans="1:10" x14ac:dyDescent="0.15">
      <c r="A1883" s="7"/>
      <c r="B1883" s="7"/>
      <c r="C1883" s="18"/>
      <c r="D1883" s="7"/>
      <c r="E1883" s="7"/>
      <c r="F1883" s="8"/>
      <c r="G1883" s="7"/>
      <c r="H1883" s="7"/>
      <c r="I1883" s="7"/>
      <c r="J1883" s="7"/>
    </row>
    <row r="1884" spans="1:10" x14ac:dyDescent="0.15">
      <c r="A1884" s="7"/>
      <c r="B1884" s="7"/>
      <c r="C1884" s="18"/>
      <c r="D1884" s="7"/>
      <c r="E1884" s="7"/>
      <c r="F1884" s="8"/>
      <c r="G1884" s="7"/>
      <c r="H1884" s="7"/>
      <c r="I1884" s="7"/>
      <c r="J1884" s="7"/>
    </row>
    <row r="1885" spans="1:10" x14ac:dyDescent="0.15">
      <c r="A1885" s="7"/>
      <c r="B1885" s="7"/>
      <c r="C1885" s="18"/>
      <c r="D1885" s="7"/>
      <c r="E1885" s="7"/>
      <c r="F1885" s="8"/>
      <c r="G1885" s="7"/>
      <c r="H1885" s="7"/>
      <c r="I1885" s="7"/>
      <c r="J1885" s="7"/>
    </row>
    <row r="1886" spans="1:10" x14ac:dyDescent="0.15">
      <c r="A1886" s="7"/>
      <c r="B1886" s="7"/>
      <c r="C1886" s="18"/>
      <c r="D1886" s="7"/>
      <c r="E1886" s="7"/>
      <c r="F1886" s="8"/>
      <c r="G1886" s="7"/>
      <c r="H1886" s="7"/>
      <c r="I1886" s="7"/>
      <c r="J1886" s="7"/>
    </row>
    <row r="1887" spans="1:10" x14ac:dyDescent="0.15">
      <c r="A1887" s="7"/>
      <c r="B1887" s="7"/>
      <c r="C1887" s="18"/>
      <c r="D1887" s="7"/>
      <c r="E1887" s="7"/>
      <c r="F1887" s="8"/>
      <c r="G1887" s="7"/>
      <c r="H1887" s="7"/>
      <c r="I1887" s="7"/>
      <c r="J1887" s="7"/>
    </row>
    <row r="1888" spans="1:10" x14ac:dyDescent="0.15">
      <c r="A1888" s="7"/>
      <c r="B1888" s="7"/>
      <c r="C1888" s="18"/>
      <c r="D1888" s="7"/>
      <c r="E1888" s="7"/>
      <c r="F1888" s="8"/>
      <c r="G1888" s="7"/>
      <c r="H1888" s="7"/>
      <c r="I1888" s="7"/>
      <c r="J1888" s="7"/>
    </row>
    <row r="1889" spans="1:10" x14ac:dyDescent="0.15">
      <c r="A1889" s="7"/>
      <c r="B1889" s="7"/>
      <c r="C1889" s="18"/>
      <c r="D1889" s="7"/>
      <c r="E1889" s="7"/>
      <c r="F1889" s="8"/>
      <c r="G1889" s="7"/>
      <c r="H1889" s="7"/>
      <c r="I1889" s="7"/>
      <c r="J1889" s="7"/>
    </row>
    <row r="1890" spans="1:10" x14ac:dyDescent="0.15">
      <c r="A1890" s="7"/>
      <c r="B1890" s="7"/>
      <c r="C1890" s="18"/>
      <c r="D1890" s="7"/>
      <c r="E1890" s="7"/>
      <c r="F1890" s="8"/>
      <c r="G1890" s="7"/>
      <c r="H1890" s="7"/>
      <c r="I1890" s="7"/>
      <c r="J1890" s="7"/>
    </row>
    <row r="1891" spans="1:10" x14ac:dyDescent="0.15">
      <c r="A1891" s="7"/>
      <c r="B1891" s="7"/>
      <c r="C1891" s="18"/>
      <c r="D1891" s="7"/>
      <c r="E1891" s="7"/>
      <c r="F1891" s="8"/>
      <c r="G1891" s="7"/>
      <c r="H1891" s="7"/>
      <c r="I1891" s="7"/>
      <c r="J1891" s="7"/>
    </row>
    <row r="1892" spans="1:10" x14ac:dyDescent="0.15">
      <c r="A1892" s="7"/>
      <c r="B1892" s="7"/>
      <c r="C1892" s="18"/>
      <c r="D1892" s="7"/>
      <c r="E1892" s="7"/>
      <c r="F1892" s="8"/>
      <c r="G1892" s="7"/>
      <c r="H1892" s="7"/>
      <c r="I1892" s="7"/>
      <c r="J1892" s="7"/>
    </row>
    <row r="1893" spans="1:10" x14ac:dyDescent="0.15">
      <c r="A1893" s="7"/>
      <c r="B1893" s="7"/>
      <c r="C1893" s="18"/>
      <c r="D1893" s="7"/>
      <c r="E1893" s="7"/>
      <c r="F1893" s="8"/>
      <c r="G1893" s="7"/>
      <c r="H1893" s="7"/>
      <c r="I1893" s="7"/>
      <c r="J1893" s="7"/>
    </row>
    <row r="1894" spans="1:10" x14ac:dyDescent="0.15">
      <c r="A1894" s="7"/>
      <c r="B1894" s="7"/>
      <c r="C1894" s="18"/>
      <c r="D1894" s="7"/>
      <c r="E1894" s="7"/>
      <c r="F1894" s="8"/>
      <c r="G1894" s="7"/>
      <c r="H1894" s="7"/>
      <c r="I1894" s="7"/>
      <c r="J1894" s="7"/>
    </row>
    <row r="1895" spans="1:10" x14ac:dyDescent="0.15">
      <c r="A1895" s="7"/>
      <c r="B1895" s="7"/>
      <c r="C1895" s="18"/>
      <c r="D1895" s="7"/>
      <c r="E1895" s="7"/>
      <c r="F1895" s="8"/>
      <c r="G1895" s="7"/>
      <c r="H1895" s="7"/>
      <c r="I1895" s="7"/>
      <c r="J1895" s="7"/>
    </row>
    <row r="1896" spans="1:10" x14ac:dyDescent="0.15">
      <c r="A1896" s="7"/>
      <c r="B1896" s="7"/>
      <c r="C1896" s="18"/>
      <c r="D1896" s="7"/>
      <c r="E1896" s="7"/>
      <c r="F1896" s="8"/>
      <c r="G1896" s="7"/>
      <c r="H1896" s="7"/>
      <c r="I1896" s="7"/>
      <c r="J1896" s="7"/>
    </row>
    <row r="1897" spans="1:10" x14ac:dyDescent="0.15">
      <c r="A1897" s="7"/>
      <c r="B1897" s="7"/>
      <c r="C1897" s="18"/>
      <c r="D1897" s="7"/>
      <c r="E1897" s="7"/>
      <c r="F1897" s="8"/>
      <c r="G1897" s="7"/>
      <c r="H1897" s="7"/>
      <c r="I1897" s="7"/>
      <c r="J1897" s="7"/>
    </row>
    <row r="1898" spans="1:10" x14ac:dyDescent="0.15">
      <c r="A1898" s="7"/>
      <c r="B1898" s="7"/>
      <c r="C1898" s="18"/>
      <c r="D1898" s="7"/>
      <c r="E1898" s="7"/>
      <c r="F1898" s="8"/>
      <c r="G1898" s="7"/>
      <c r="H1898" s="7"/>
      <c r="I1898" s="7"/>
      <c r="J1898" s="7"/>
    </row>
    <row r="1899" spans="1:10" x14ac:dyDescent="0.15">
      <c r="A1899" s="7"/>
      <c r="B1899" s="7"/>
      <c r="C1899" s="18"/>
      <c r="D1899" s="7"/>
      <c r="E1899" s="7"/>
      <c r="F1899" s="8"/>
      <c r="G1899" s="7"/>
      <c r="H1899" s="7"/>
      <c r="I1899" s="7"/>
      <c r="J1899" s="7"/>
    </row>
    <row r="1900" spans="1:10" x14ac:dyDescent="0.15">
      <c r="A1900" s="7"/>
      <c r="B1900" s="7"/>
      <c r="C1900" s="18"/>
      <c r="D1900" s="7"/>
      <c r="E1900" s="7"/>
      <c r="F1900" s="8"/>
      <c r="G1900" s="7"/>
      <c r="H1900" s="7"/>
      <c r="I1900" s="7"/>
      <c r="J1900" s="7"/>
    </row>
    <row r="1901" spans="1:10" x14ac:dyDescent="0.15">
      <c r="A1901" s="7"/>
      <c r="B1901" s="7"/>
      <c r="C1901" s="18"/>
      <c r="D1901" s="7"/>
      <c r="E1901" s="7"/>
      <c r="F1901" s="8"/>
      <c r="G1901" s="7"/>
      <c r="H1901" s="7"/>
      <c r="I1901" s="7"/>
      <c r="J1901" s="7"/>
    </row>
    <row r="1902" spans="1:10" x14ac:dyDescent="0.15">
      <c r="A1902" s="7"/>
      <c r="B1902" s="7"/>
      <c r="C1902" s="18"/>
      <c r="D1902" s="7"/>
      <c r="E1902" s="7"/>
      <c r="F1902" s="8"/>
      <c r="G1902" s="7"/>
      <c r="H1902" s="7"/>
      <c r="I1902" s="7"/>
      <c r="J1902" s="7"/>
    </row>
    <row r="1903" spans="1:10" x14ac:dyDescent="0.15">
      <c r="A1903" s="7"/>
      <c r="B1903" s="7"/>
      <c r="C1903" s="18"/>
      <c r="D1903" s="7"/>
      <c r="E1903" s="7"/>
      <c r="F1903" s="8"/>
      <c r="G1903" s="7"/>
      <c r="H1903" s="7"/>
      <c r="I1903" s="7"/>
      <c r="J1903" s="7"/>
    </row>
    <row r="1904" spans="1:10" x14ac:dyDescent="0.15">
      <c r="A1904" s="7"/>
      <c r="B1904" s="7"/>
      <c r="C1904" s="18"/>
      <c r="D1904" s="7"/>
      <c r="E1904" s="7"/>
      <c r="F1904" s="8"/>
      <c r="G1904" s="7"/>
      <c r="H1904" s="7"/>
      <c r="I1904" s="7"/>
      <c r="J1904" s="7"/>
    </row>
    <row r="1905" spans="1:10" x14ac:dyDescent="0.15">
      <c r="A1905" s="7"/>
      <c r="B1905" s="7"/>
      <c r="C1905" s="18"/>
      <c r="D1905" s="7"/>
      <c r="E1905" s="7"/>
      <c r="F1905" s="8"/>
      <c r="G1905" s="7"/>
      <c r="H1905" s="7"/>
      <c r="I1905" s="7"/>
      <c r="J1905" s="7"/>
    </row>
    <row r="1906" spans="1:10" x14ac:dyDescent="0.15">
      <c r="A1906" s="7"/>
      <c r="B1906" s="7"/>
      <c r="C1906" s="18"/>
      <c r="D1906" s="7"/>
      <c r="E1906" s="7"/>
      <c r="F1906" s="8"/>
      <c r="G1906" s="7"/>
      <c r="H1906" s="7"/>
      <c r="I1906" s="7"/>
      <c r="J1906" s="7"/>
    </row>
    <row r="1907" spans="1:10" x14ac:dyDescent="0.15">
      <c r="A1907" s="7"/>
      <c r="B1907" s="7"/>
      <c r="C1907" s="18"/>
      <c r="D1907" s="7"/>
      <c r="E1907" s="7"/>
      <c r="F1907" s="8"/>
      <c r="G1907" s="7"/>
      <c r="H1907" s="7"/>
      <c r="I1907" s="7"/>
      <c r="J1907" s="7"/>
    </row>
    <row r="1908" spans="1:10" x14ac:dyDescent="0.15">
      <c r="A1908" s="7"/>
      <c r="B1908" s="7"/>
      <c r="C1908" s="18"/>
      <c r="D1908" s="7"/>
      <c r="E1908" s="7"/>
      <c r="F1908" s="8"/>
      <c r="G1908" s="7"/>
      <c r="H1908" s="7"/>
      <c r="I1908" s="7"/>
      <c r="J1908" s="7"/>
    </row>
    <row r="1909" spans="1:10" x14ac:dyDescent="0.15">
      <c r="A1909" s="7"/>
      <c r="B1909" s="7"/>
      <c r="C1909" s="18"/>
      <c r="D1909" s="7"/>
      <c r="E1909" s="7"/>
      <c r="F1909" s="8"/>
      <c r="G1909" s="7"/>
      <c r="H1909" s="7"/>
      <c r="I1909" s="7"/>
      <c r="J1909" s="7"/>
    </row>
    <row r="1910" spans="1:10" x14ac:dyDescent="0.15">
      <c r="A1910" s="7"/>
      <c r="B1910" s="7"/>
      <c r="C1910" s="18"/>
      <c r="D1910" s="7"/>
      <c r="E1910" s="7"/>
      <c r="F1910" s="8"/>
      <c r="G1910" s="7"/>
      <c r="H1910" s="7"/>
      <c r="I1910" s="7"/>
      <c r="J1910" s="7"/>
    </row>
    <row r="1911" spans="1:10" x14ac:dyDescent="0.15">
      <c r="A1911" s="7"/>
      <c r="B1911" s="7"/>
      <c r="C1911" s="18"/>
      <c r="D1911" s="7"/>
      <c r="E1911" s="7"/>
      <c r="F1911" s="8"/>
      <c r="G1911" s="7"/>
      <c r="H1911" s="7"/>
      <c r="I1911" s="7"/>
      <c r="J1911" s="7"/>
    </row>
    <row r="1912" spans="1:10" x14ac:dyDescent="0.15">
      <c r="A1912" s="7"/>
      <c r="B1912" s="7"/>
      <c r="C1912" s="18"/>
      <c r="D1912" s="7"/>
      <c r="E1912" s="7"/>
      <c r="F1912" s="8"/>
      <c r="G1912" s="7"/>
      <c r="H1912" s="7"/>
      <c r="I1912" s="7"/>
      <c r="J1912" s="7"/>
    </row>
    <row r="1913" spans="1:10" x14ac:dyDescent="0.15">
      <c r="A1913" s="7"/>
      <c r="B1913" s="7"/>
      <c r="C1913" s="18"/>
      <c r="D1913" s="7"/>
      <c r="E1913" s="7"/>
      <c r="F1913" s="8"/>
      <c r="G1913" s="7"/>
      <c r="H1913" s="7"/>
      <c r="I1913" s="7"/>
      <c r="J1913" s="7"/>
    </row>
    <row r="1914" spans="1:10" x14ac:dyDescent="0.15">
      <c r="A1914" s="7"/>
      <c r="B1914" s="7"/>
      <c r="C1914" s="18"/>
      <c r="D1914" s="7"/>
      <c r="E1914" s="7"/>
      <c r="F1914" s="8"/>
      <c r="G1914" s="7"/>
      <c r="H1914" s="7"/>
      <c r="I1914" s="7"/>
      <c r="J1914" s="7"/>
    </row>
    <row r="1915" spans="1:10" x14ac:dyDescent="0.15">
      <c r="A1915" s="7"/>
      <c r="B1915" s="7"/>
      <c r="C1915" s="18"/>
      <c r="D1915" s="7"/>
      <c r="E1915" s="7"/>
      <c r="F1915" s="8"/>
      <c r="G1915" s="7"/>
      <c r="H1915" s="7"/>
      <c r="I1915" s="7"/>
      <c r="J1915" s="7"/>
    </row>
    <row r="1916" spans="1:10" x14ac:dyDescent="0.15">
      <c r="A1916" s="7"/>
      <c r="B1916" s="7"/>
      <c r="C1916" s="18"/>
      <c r="D1916" s="7"/>
      <c r="E1916" s="7"/>
      <c r="F1916" s="8"/>
      <c r="G1916" s="7"/>
      <c r="H1916" s="7"/>
      <c r="I1916" s="7"/>
      <c r="J1916" s="7"/>
    </row>
    <row r="1917" spans="1:10" x14ac:dyDescent="0.15">
      <c r="A1917" s="7"/>
      <c r="B1917" s="7"/>
      <c r="C1917" s="18"/>
      <c r="D1917" s="7"/>
      <c r="E1917" s="7"/>
      <c r="F1917" s="8"/>
      <c r="G1917" s="7"/>
      <c r="H1917" s="7"/>
      <c r="I1917" s="7"/>
      <c r="J1917" s="7"/>
    </row>
    <row r="1918" spans="1:10" x14ac:dyDescent="0.15">
      <c r="A1918" s="7"/>
      <c r="B1918" s="7"/>
      <c r="C1918" s="18"/>
      <c r="D1918" s="7"/>
      <c r="E1918" s="7"/>
      <c r="F1918" s="8"/>
      <c r="G1918" s="7"/>
      <c r="H1918" s="7"/>
      <c r="I1918" s="7"/>
      <c r="J1918" s="7"/>
    </row>
    <row r="1919" spans="1:10" x14ac:dyDescent="0.15">
      <c r="A1919" s="7"/>
      <c r="B1919" s="7"/>
      <c r="C1919" s="18"/>
      <c r="D1919" s="7"/>
      <c r="E1919" s="7"/>
      <c r="F1919" s="8"/>
      <c r="G1919" s="7"/>
      <c r="H1919" s="7"/>
      <c r="I1919" s="7"/>
      <c r="J1919" s="7"/>
    </row>
    <row r="1920" spans="1:10" x14ac:dyDescent="0.15">
      <c r="A1920" s="7"/>
      <c r="B1920" s="7"/>
      <c r="C1920" s="18"/>
      <c r="D1920" s="7"/>
      <c r="E1920" s="7"/>
      <c r="F1920" s="8"/>
      <c r="G1920" s="7"/>
      <c r="H1920" s="7"/>
      <c r="I1920" s="7"/>
      <c r="J1920" s="7"/>
    </row>
    <row r="1921" spans="1:10" x14ac:dyDescent="0.15">
      <c r="A1921" s="7"/>
      <c r="B1921" s="7"/>
      <c r="C1921" s="18"/>
      <c r="D1921" s="7"/>
      <c r="E1921" s="7"/>
      <c r="F1921" s="8"/>
      <c r="G1921" s="7"/>
      <c r="H1921" s="7"/>
      <c r="I1921" s="7"/>
      <c r="J1921" s="7"/>
    </row>
    <row r="1922" spans="1:10" x14ac:dyDescent="0.15">
      <c r="A1922" s="7"/>
      <c r="B1922" s="7"/>
      <c r="C1922" s="18"/>
      <c r="D1922" s="7"/>
      <c r="E1922" s="7"/>
      <c r="F1922" s="8"/>
      <c r="G1922" s="7"/>
      <c r="H1922" s="7"/>
      <c r="I1922" s="7"/>
      <c r="J1922" s="7"/>
    </row>
    <row r="1923" spans="1:10" x14ac:dyDescent="0.15">
      <c r="A1923" s="7"/>
      <c r="B1923" s="7"/>
      <c r="C1923" s="18"/>
      <c r="D1923" s="7"/>
      <c r="E1923" s="7"/>
      <c r="F1923" s="8"/>
      <c r="G1923" s="7"/>
      <c r="H1923" s="7"/>
      <c r="I1923" s="7"/>
      <c r="J1923" s="7"/>
    </row>
    <row r="1924" spans="1:10" x14ac:dyDescent="0.15">
      <c r="A1924" s="7"/>
      <c r="B1924" s="7"/>
      <c r="C1924" s="18"/>
      <c r="D1924" s="7"/>
      <c r="E1924" s="7"/>
      <c r="F1924" s="8"/>
      <c r="G1924" s="7"/>
      <c r="H1924" s="7"/>
      <c r="I1924" s="7"/>
      <c r="J1924" s="7"/>
    </row>
    <row r="1925" spans="1:10" x14ac:dyDescent="0.15">
      <c r="A1925" s="7"/>
      <c r="B1925" s="7"/>
      <c r="C1925" s="18"/>
      <c r="D1925" s="7"/>
      <c r="E1925" s="7"/>
      <c r="F1925" s="8"/>
      <c r="G1925" s="7"/>
      <c r="H1925" s="7"/>
      <c r="I1925" s="7"/>
      <c r="J1925" s="7"/>
    </row>
    <row r="1926" spans="1:10" x14ac:dyDescent="0.15">
      <c r="A1926" s="7"/>
      <c r="B1926" s="7"/>
      <c r="C1926" s="18"/>
      <c r="D1926" s="7"/>
      <c r="E1926" s="7"/>
      <c r="F1926" s="8"/>
      <c r="G1926" s="7"/>
      <c r="H1926" s="7"/>
      <c r="I1926" s="7"/>
      <c r="J1926" s="7"/>
    </row>
    <row r="1927" spans="1:10" x14ac:dyDescent="0.15">
      <c r="A1927" s="7"/>
      <c r="B1927" s="7"/>
      <c r="C1927" s="18"/>
      <c r="D1927" s="7"/>
      <c r="E1927" s="7"/>
      <c r="F1927" s="8"/>
      <c r="G1927" s="7"/>
      <c r="H1927" s="7"/>
      <c r="I1927" s="7"/>
      <c r="J1927" s="7"/>
    </row>
    <row r="1928" spans="1:10" x14ac:dyDescent="0.15">
      <c r="A1928" s="7"/>
      <c r="B1928" s="7"/>
      <c r="C1928" s="18"/>
      <c r="D1928" s="7"/>
      <c r="E1928" s="7"/>
      <c r="F1928" s="8"/>
      <c r="G1928" s="7"/>
      <c r="H1928" s="7"/>
      <c r="I1928" s="7"/>
      <c r="J1928" s="7"/>
    </row>
    <row r="1929" spans="1:10" x14ac:dyDescent="0.15">
      <c r="A1929" s="7"/>
      <c r="B1929" s="7"/>
      <c r="C1929" s="18"/>
      <c r="D1929" s="7"/>
      <c r="E1929" s="7"/>
      <c r="F1929" s="8"/>
      <c r="G1929" s="7"/>
      <c r="H1929" s="7"/>
      <c r="I1929" s="7"/>
      <c r="J1929" s="7"/>
    </row>
    <row r="1930" spans="1:10" x14ac:dyDescent="0.15">
      <c r="A1930" s="7"/>
      <c r="B1930" s="7"/>
      <c r="C1930" s="18"/>
      <c r="D1930" s="7"/>
      <c r="E1930" s="7"/>
      <c r="F1930" s="8"/>
      <c r="G1930" s="7"/>
      <c r="H1930" s="7"/>
      <c r="I1930" s="7"/>
      <c r="J1930" s="7"/>
    </row>
    <row r="1931" spans="1:10" x14ac:dyDescent="0.15">
      <c r="A1931" s="7"/>
      <c r="B1931" s="7"/>
      <c r="C1931" s="18"/>
      <c r="D1931" s="7"/>
      <c r="E1931" s="7"/>
      <c r="F1931" s="8"/>
      <c r="G1931" s="7"/>
      <c r="H1931" s="7"/>
      <c r="I1931" s="7"/>
      <c r="J1931" s="7"/>
    </row>
    <row r="1932" spans="1:10" x14ac:dyDescent="0.15">
      <c r="A1932" s="7"/>
      <c r="B1932" s="7"/>
      <c r="C1932" s="18"/>
      <c r="D1932" s="7"/>
      <c r="E1932" s="7"/>
      <c r="F1932" s="8"/>
      <c r="G1932" s="7"/>
      <c r="H1932" s="7"/>
      <c r="I1932" s="7"/>
      <c r="J1932" s="7"/>
    </row>
    <row r="1933" spans="1:10" x14ac:dyDescent="0.15">
      <c r="A1933" s="7"/>
      <c r="B1933" s="7"/>
      <c r="C1933" s="18"/>
      <c r="D1933" s="7"/>
      <c r="E1933" s="7"/>
      <c r="F1933" s="8"/>
      <c r="G1933" s="7"/>
      <c r="H1933" s="7"/>
      <c r="I1933" s="7"/>
      <c r="J1933" s="7"/>
    </row>
    <row r="1934" spans="1:10" x14ac:dyDescent="0.15">
      <c r="A1934" s="7"/>
      <c r="B1934" s="7"/>
      <c r="C1934" s="18"/>
      <c r="D1934" s="7"/>
      <c r="E1934" s="7"/>
      <c r="F1934" s="8"/>
      <c r="G1934" s="7"/>
      <c r="H1934" s="7"/>
      <c r="I1934" s="7"/>
      <c r="J1934" s="7"/>
    </row>
    <row r="1935" spans="1:10" x14ac:dyDescent="0.15">
      <c r="A1935" s="7"/>
      <c r="B1935" s="7"/>
      <c r="C1935" s="18"/>
      <c r="D1935" s="7"/>
      <c r="E1935" s="7"/>
      <c r="F1935" s="8"/>
      <c r="G1935" s="7"/>
      <c r="H1935" s="7"/>
      <c r="I1935" s="7"/>
      <c r="J1935" s="7"/>
    </row>
    <row r="1936" spans="1:10" x14ac:dyDescent="0.15">
      <c r="A1936" s="7"/>
      <c r="B1936" s="7"/>
      <c r="C1936" s="18"/>
      <c r="D1936" s="7"/>
      <c r="E1936" s="7"/>
      <c r="F1936" s="8"/>
      <c r="G1936" s="7"/>
      <c r="H1936" s="7"/>
      <c r="I1936" s="7"/>
      <c r="J1936" s="7"/>
    </row>
    <row r="1937" spans="1:10" x14ac:dyDescent="0.15">
      <c r="A1937" s="7"/>
      <c r="B1937" s="7"/>
      <c r="C1937" s="18"/>
      <c r="D1937" s="7"/>
      <c r="E1937" s="7"/>
      <c r="F1937" s="8"/>
      <c r="G1937" s="7"/>
      <c r="H1937" s="7"/>
      <c r="I1937" s="7"/>
      <c r="J1937" s="7"/>
    </row>
    <row r="1938" spans="1:10" x14ac:dyDescent="0.15">
      <c r="A1938" s="7"/>
      <c r="B1938" s="7"/>
      <c r="C1938" s="18"/>
      <c r="D1938" s="7"/>
      <c r="E1938" s="7"/>
      <c r="F1938" s="8"/>
      <c r="G1938" s="7"/>
      <c r="H1938" s="7"/>
      <c r="I1938" s="7"/>
      <c r="J1938" s="7"/>
    </row>
    <row r="1939" spans="1:10" x14ac:dyDescent="0.15">
      <c r="A1939" s="7"/>
      <c r="B1939" s="7"/>
      <c r="C1939" s="18"/>
      <c r="D1939" s="7"/>
      <c r="E1939" s="7"/>
      <c r="F1939" s="8"/>
      <c r="G1939" s="7"/>
      <c r="H1939" s="7"/>
      <c r="I1939" s="7"/>
      <c r="J1939" s="7"/>
    </row>
    <row r="1940" spans="1:10" x14ac:dyDescent="0.15">
      <c r="A1940" s="7"/>
      <c r="B1940" s="7"/>
      <c r="C1940" s="18"/>
      <c r="D1940" s="7"/>
      <c r="E1940" s="7"/>
      <c r="F1940" s="8"/>
      <c r="G1940" s="7"/>
      <c r="H1940" s="7"/>
      <c r="I1940" s="7"/>
      <c r="J1940" s="7"/>
    </row>
    <row r="1941" spans="1:10" x14ac:dyDescent="0.15">
      <c r="A1941" s="7"/>
      <c r="B1941" s="7"/>
      <c r="C1941" s="18"/>
      <c r="D1941" s="7"/>
      <c r="E1941" s="7"/>
      <c r="F1941" s="8"/>
      <c r="G1941" s="7"/>
      <c r="H1941" s="7"/>
      <c r="I1941" s="7"/>
      <c r="J1941" s="7"/>
    </row>
    <row r="1942" spans="1:10" x14ac:dyDescent="0.15">
      <c r="A1942" s="7"/>
      <c r="B1942" s="7"/>
      <c r="C1942" s="18"/>
      <c r="D1942" s="7"/>
      <c r="E1942" s="7"/>
      <c r="F1942" s="8"/>
      <c r="G1942" s="7"/>
      <c r="H1942" s="7"/>
      <c r="I1942" s="7"/>
      <c r="J1942" s="7"/>
    </row>
    <row r="1943" spans="1:10" x14ac:dyDescent="0.15">
      <c r="A1943" s="7"/>
      <c r="B1943" s="7"/>
      <c r="C1943" s="18"/>
      <c r="D1943" s="7"/>
      <c r="E1943" s="7"/>
      <c r="F1943" s="8"/>
      <c r="G1943" s="7"/>
      <c r="H1943" s="7"/>
      <c r="I1943" s="7"/>
      <c r="J1943" s="7"/>
    </row>
    <row r="1944" spans="1:10" x14ac:dyDescent="0.15">
      <c r="A1944" s="7"/>
      <c r="B1944" s="7"/>
      <c r="C1944" s="18"/>
      <c r="D1944" s="7"/>
      <c r="E1944" s="7"/>
      <c r="F1944" s="8"/>
      <c r="G1944" s="7"/>
      <c r="H1944" s="7"/>
      <c r="I1944" s="7"/>
      <c r="J1944" s="7"/>
    </row>
    <row r="1945" spans="1:10" x14ac:dyDescent="0.15">
      <c r="A1945" s="7"/>
      <c r="B1945" s="7"/>
      <c r="C1945" s="18"/>
      <c r="D1945" s="7"/>
      <c r="E1945" s="7"/>
      <c r="F1945" s="8"/>
      <c r="G1945" s="7"/>
      <c r="H1945" s="7"/>
      <c r="I1945" s="7"/>
      <c r="J1945" s="7"/>
    </row>
    <row r="1946" spans="1:10" x14ac:dyDescent="0.15">
      <c r="A1946" s="7"/>
      <c r="B1946" s="7"/>
      <c r="C1946" s="18"/>
      <c r="D1946" s="7"/>
      <c r="E1946" s="7"/>
      <c r="F1946" s="8"/>
      <c r="G1946" s="7"/>
      <c r="H1946" s="7"/>
      <c r="I1946" s="7"/>
      <c r="J1946" s="7"/>
    </row>
    <row r="1947" spans="1:10" x14ac:dyDescent="0.15">
      <c r="A1947" s="7"/>
      <c r="B1947" s="7"/>
      <c r="C1947" s="18"/>
      <c r="D1947" s="7"/>
      <c r="E1947" s="7"/>
      <c r="F1947" s="8"/>
      <c r="G1947" s="7"/>
      <c r="H1947" s="7"/>
      <c r="I1947" s="7"/>
      <c r="J1947" s="7"/>
    </row>
    <row r="1948" spans="1:10" x14ac:dyDescent="0.15">
      <c r="A1948" s="7"/>
      <c r="B1948" s="7"/>
      <c r="C1948" s="18"/>
      <c r="D1948" s="7"/>
      <c r="E1948" s="7"/>
      <c r="F1948" s="8"/>
      <c r="G1948" s="7"/>
      <c r="H1948" s="7"/>
      <c r="I1948" s="7"/>
      <c r="J1948" s="7"/>
    </row>
    <row r="1949" spans="1:10" x14ac:dyDescent="0.15">
      <c r="A1949" s="7"/>
      <c r="B1949" s="7"/>
      <c r="C1949" s="18"/>
      <c r="D1949" s="7"/>
      <c r="E1949" s="7"/>
      <c r="F1949" s="8"/>
      <c r="G1949" s="7"/>
      <c r="H1949" s="7"/>
      <c r="I1949" s="7"/>
      <c r="J1949" s="7"/>
    </row>
    <row r="1950" spans="1:10" x14ac:dyDescent="0.15">
      <c r="A1950" s="7"/>
      <c r="B1950" s="7"/>
      <c r="C1950" s="18"/>
      <c r="D1950" s="7"/>
      <c r="E1950" s="7"/>
      <c r="F1950" s="8"/>
      <c r="G1950" s="7"/>
      <c r="H1950" s="7"/>
      <c r="I1950" s="7"/>
      <c r="J1950" s="7"/>
    </row>
    <row r="1951" spans="1:10" x14ac:dyDescent="0.15">
      <c r="A1951" s="7"/>
      <c r="B1951" s="7"/>
      <c r="C1951" s="18"/>
      <c r="D1951" s="7"/>
      <c r="E1951" s="7"/>
      <c r="F1951" s="8"/>
      <c r="G1951" s="7"/>
      <c r="H1951" s="7"/>
      <c r="I1951" s="7"/>
      <c r="J1951" s="7"/>
    </row>
    <row r="1952" spans="1:10" x14ac:dyDescent="0.15">
      <c r="A1952" s="7"/>
      <c r="B1952" s="7"/>
      <c r="C1952" s="18"/>
      <c r="D1952" s="7"/>
      <c r="E1952" s="7"/>
      <c r="F1952" s="8"/>
      <c r="G1952" s="7"/>
      <c r="H1952" s="7"/>
      <c r="I1952" s="7"/>
      <c r="J1952" s="7"/>
    </row>
    <row r="1953" spans="1:10" x14ac:dyDescent="0.15">
      <c r="A1953" s="7"/>
      <c r="B1953" s="7"/>
      <c r="C1953" s="18"/>
      <c r="D1953" s="7"/>
      <c r="E1953" s="7"/>
      <c r="F1953" s="8"/>
      <c r="G1953" s="7"/>
      <c r="H1953" s="7"/>
      <c r="I1953" s="7"/>
      <c r="J1953" s="7"/>
    </row>
    <row r="1954" spans="1:10" x14ac:dyDescent="0.15">
      <c r="A1954" s="7"/>
      <c r="B1954" s="7"/>
      <c r="C1954" s="18"/>
      <c r="D1954" s="7"/>
      <c r="E1954" s="7"/>
      <c r="F1954" s="8"/>
      <c r="G1954" s="7"/>
      <c r="H1954" s="7"/>
      <c r="I1954" s="7"/>
      <c r="J1954" s="7"/>
    </row>
    <row r="1955" spans="1:10" x14ac:dyDescent="0.15">
      <c r="A1955" s="7"/>
      <c r="B1955" s="7"/>
      <c r="C1955" s="18"/>
      <c r="D1955" s="7"/>
      <c r="E1955" s="7"/>
      <c r="F1955" s="8"/>
      <c r="G1955" s="7"/>
      <c r="H1955" s="7"/>
      <c r="I1955" s="7"/>
      <c r="J1955" s="7"/>
    </row>
    <row r="1956" spans="1:10" x14ac:dyDescent="0.15">
      <c r="A1956" s="7"/>
      <c r="B1956" s="7"/>
      <c r="C1956" s="18"/>
      <c r="D1956" s="7"/>
      <c r="E1956" s="7"/>
      <c r="F1956" s="8"/>
      <c r="G1956" s="7"/>
      <c r="H1956" s="7"/>
      <c r="I1956" s="7"/>
      <c r="J1956" s="7"/>
    </row>
    <row r="1957" spans="1:10" x14ac:dyDescent="0.15">
      <c r="A1957" s="7"/>
      <c r="B1957" s="7"/>
      <c r="C1957" s="18"/>
      <c r="D1957" s="7"/>
      <c r="E1957" s="7"/>
      <c r="F1957" s="8"/>
      <c r="G1957" s="7"/>
      <c r="H1957" s="7"/>
      <c r="I1957" s="7"/>
      <c r="J1957" s="7"/>
    </row>
    <row r="1958" spans="1:10" x14ac:dyDescent="0.15">
      <c r="A1958" s="7"/>
      <c r="B1958" s="7"/>
      <c r="C1958" s="18"/>
      <c r="D1958" s="7"/>
      <c r="E1958" s="7"/>
      <c r="F1958" s="8"/>
      <c r="G1958" s="7"/>
      <c r="H1958" s="7"/>
      <c r="I1958" s="7"/>
      <c r="J1958" s="7"/>
    </row>
    <row r="1959" spans="1:10" x14ac:dyDescent="0.15">
      <c r="A1959" s="7"/>
      <c r="B1959" s="7"/>
      <c r="C1959" s="18"/>
      <c r="D1959" s="7"/>
      <c r="E1959" s="7"/>
      <c r="F1959" s="8"/>
      <c r="G1959" s="7"/>
      <c r="H1959" s="7"/>
      <c r="I1959" s="7"/>
      <c r="J1959" s="7"/>
    </row>
    <row r="1960" spans="1:10" x14ac:dyDescent="0.15">
      <c r="A1960" s="7"/>
      <c r="B1960" s="7"/>
      <c r="C1960" s="18"/>
      <c r="D1960" s="7"/>
      <c r="E1960" s="7"/>
      <c r="F1960" s="8"/>
      <c r="G1960" s="7"/>
      <c r="H1960" s="7"/>
      <c r="I1960" s="7"/>
      <c r="J1960" s="7"/>
    </row>
    <row r="1961" spans="1:10" x14ac:dyDescent="0.15">
      <c r="A1961" s="7"/>
      <c r="B1961" s="7"/>
      <c r="C1961" s="18"/>
      <c r="D1961" s="7"/>
      <c r="E1961" s="7"/>
      <c r="F1961" s="8"/>
      <c r="G1961" s="7"/>
      <c r="H1961" s="7"/>
      <c r="I1961" s="7"/>
      <c r="J1961" s="7"/>
    </row>
    <row r="1962" spans="1:10" x14ac:dyDescent="0.15">
      <c r="A1962" s="7"/>
      <c r="B1962" s="7"/>
      <c r="C1962" s="18"/>
      <c r="D1962" s="7"/>
      <c r="E1962" s="7"/>
      <c r="F1962" s="8"/>
      <c r="G1962" s="7"/>
      <c r="H1962" s="7"/>
      <c r="I1962" s="7"/>
      <c r="J1962" s="7"/>
    </row>
    <row r="1963" spans="1:10" x14ac:dyDescent="0.15">
      <c r="A1963" s="7"/>
      <c r="B1963" s="7"/>
      <c r="C1963" s="18"/>
      <c r="D1963" s="7"/>
      <c r="E1963" s="7"/>
      <c r="F1963" s="8"/>
      <c r="G1963" s="7"/>
      <c r="H1963" s="7"/>
      <c r="I1963" s="7"/>
      <c r="J1963" s="7"/>
    </row>
    <row r="1964" spans="1:10" x14ac:dyDescent="0.15">
      <c r="A1964" s="7"/>
      <c r="B1964" s="7"/>
      <c r="C1964" s="18"/>
      <c r="D1964" s="7"/>
      <c r="E1964" s="7"/>
      <c r="F1964" s="8"/>
      <c r="G1964" s="7"/>
      <c r="H1964" s="7"/>
      <c r="I1964" s="7"/>
      <c r="J1964" s="7"/>
    </row>
    <row r="1965" spans="1:10" x14ac:dyDescent="0.15">
      <c r="A1965" s="7"/>
      <c r="B1965" s="7"/>
      <c r="C1965" s="18"/>
      <c r="D1965" s="7"/>
      <c r="E1965" s="7"/>
      <c r="F1965" s="8"/>
      <c r="G1965" s="7"/>
      <c r="H1965" s="7"/>
      <c r="I1965" s="7"/>
      <c r="J1965" s="7"/>
    </row>
    <row r="1966" spans="1:10" x14ac:dyDescent="0.15">
      <c r="A1966" s="7"/>
      <c r="B1966" s="7"/>
      <c r="C1966" s="18"/>
      <c r="D1966" s="7"/>
      <c r="E1966" s="7"/>
      <c r="F1966" s="8"/>
      <c r="G1966" s="7"/>
      <c r="H1966" s="7"/>
      <c r="I1966" s="7"/>
      <c r="J1966" s="7"/>
    </row>
    <row r="1967" spans="1:10" x14ac:dyDescent="0.15">
      <c r="A1967" s="7"/>
      <c r="B1967" s="7"/>
      <c r="C1967" s="18"/>
      <c r="D1967" s="7"/>
      <c r="E1967" s="7"/>
      <c r="F1967" s="8"/>
      <c r="G1967" s="7"/>
      <c r="H1967" s="7"/>
      <c r="I1967" s="7"/>
      <c r="J1967" s="7"/>
    </row>
    <row r="1968" spans="1:10" x14ac:dyDescent="0.15">
      <c r="A1968" s="7"/>
      <c r="B1968" s="7"/>
      <c r="C1968" s="18"/>
      <c r="D1968" s="7"/>
      <c r="E1968" s="7"/>
      <c r="F1968" s="8"/>
      <c r="G1968" s="7"/>
      <c r="H1968" s="7"/>
      <c r="I1968" s="7"/>
      <c r="J1968" s="7"/>
    </row>
    <row r="1969" spans="1:10" x14ac:dyDescent="0.15">
      <c r="A1969" s="7"/>
      <c r="B1969" s="7"/>
      <c r="C1969" s="18"/>
      <c r="D1969" s="7"/>
      <c r="E1969" s="7"/>
      <c r="F1969" s="8"/>
      <c r="G1969" s="7"/>
      <c r="H1969" s="7"/>
      <c r="I1969" s="7"/>
      <c r="J1969" s="7"/>
    </row>
    <row r="1970" spans="1:10" x14ac:dyDescent="0.15">
      <c r="A1970" s="7"/>
      <c r="B1970" s="7"/>
      <c r="C1970" s="18"/>
      <c r="D1970" s="7"/>
      <c r="E1970" s="7"/>
      <c r="F1970" s="8"/>
      <c r="G1970" s="7"/>
      <c r="H1970" s="7"/>
      <c r="I1970" s="7"/>
      <c r="J1970" s="7"/>
    </row>
    <row r="1971" spans="1:10" x14ac:dyDescent="0.15">
      <c r="A1971" s="7"/>
      <c r="B1971" s="7"/>
      <c r="C1971" s="18"/>
      <c r="D1971" s="7"/>
      <c r="E1971" s="7"/>
      <c r="F1971" s="8"/>
      <c r="G1971" s="7"/>
      <c r="H1971" s="7"/>
      <c r="I1971" s="7"/>
      <c r="J1971" s="7"/>
    </row>
    <row r="1972" spans="1:10" x14ac:dyDescent="0.15">
      <c r="A1972" s="7"/>
      <c r="B1972" s="7"/>
      <c r="C1972" s="18"/>
      <c r="D1972" s="7"/>
      <c r="E1972" s="7"/>
      <c r="F1972" s="8"/>
      <c r="G1972" s="7"/>
      <c r="H1972" s="7"/>
      <c r="I1972" s="7"/>
      <c r="J1972" s="7"/>
    </row>
    <row r="1973" spans="1:10" x14ac:dyDescent="0.15">
      <c r="A1973" s="7"/>
      <c r="B1973" s="7"/>
      <c r="C1973" s="18"/>
      <c r="D1973" s="7"/>
      <c r="E1973" s="7"/>
      <c r="F1973" s="8"/>
      <c r="G1973" s="7"/>
      <c r="H1973" s="7"/>
      <c r="I1973" s="7"/>
      <c r="J1973" s="7"/>
    </row>
    <row r="1974" spans="1:10" x14ac:dyDescent="0.15">
      <c r="A1974" s="7"/>
      <c r="B1974" s="7"/>
      <c r="C1974" s="18"/>
      <c r="D1974" s="7"/>
      <c r="E1974" s="7"/>
      <c r="F1974" s="8"/>
      <c r="G1974" s="7"/>
      <c r="H1974" s="7"/>
      <c r="I1974" s="7"/>
      <c r="J1974" s="7"/>
    </row>
    <row r="1975" spans="1:10" x14ac:dyDescent="0.15">
      <c r="A1975" s="7"/>
      <c r="B1975" s="7"/>
      <c r="C1975" s="18"/>
      <c r="D1975" s="7"/>
      <c r="E1975" s="7"/>
      <c r="F1975" s="8"/>
      <c r="G1975" s="7"/>
      <c r="H1975" s="7"/>
      <c r="I1975" s="7"/>
      <c r="J1975" s="7"/>
    </row>
    <row r="1976" spans="1:10" x14ac:dyDescent="0.15">
      <c r="A1976" s="7"/>
      <c r="B1976" s="7"/>
      <c r="C1976" s="18"/>
      <c r="D1976" s="7"/>
      <c r="E1976" s="7"/>
      <c r="F1976" s="8"/>
      <c r="G1976" s="7"/>
      <c r="H1976" s="7"/>
      <c r="I1976" s="7"/>
      <c r="J1976" s="7"/>
    </row>
    <row r="1977" spans="1:10" x14ac:dyDescent="0.15">
      <c r="A1977" s="7"/>
      <c r="B1977" s="7"/>
      <c r="C1977" s="18"/>
      <c r="D1977" s="7"/>
      <c r="E1977" s="7"/>
      <c r="F1977" s="8"/>
      <c r="G1977" s="7"/>
      <c r="H1977" s="7"/>
      <c r="I1977" s="7"/>
      <c r="J1977" s="7"/>
    </row>
    <row r="1978" spans="1:10" x14ac:dyDescent="0.15">
      <c r="A1978" s="7"/>
      <c r="B1978" s="7"/>
      <c r="C1978" s="18"/>
      <c r="D1978" s="7"/>
      <c r="E1978" s="7"/>
      <c r="F1978" s="8"/>
      <c r="G1978" s="7"/>
      <c r="H1978" s="7"/>
      <c r="I1978" s="7"/>
      <c r="J1978" s="7"/>
    </row>
    <row r="1979" spans="1:10" x14ac:dyDescent="0.15">
      <c r="A1979" s="7"/>
      <c r="B1979" s="7"/>
      <c r="C1979" s="18"/>
      <c r="D1979" s="7"/>
      <c r="E1979" s="7"/>
      <c r="F1979" s="8"/>
      <c r="G1979" s="7"/>
      <c r="H1979" s="7"/>
      <c r="I1979" s="7"/>
      <c r="J1979" s="7"/>
    </row>
    <row r="1980" spans="1:10" x14ac:dyDescent="0.15">
      <c r="A1980" s="7"/>
      <c r="B1980" s="7"/>
      <c r="C1980" s="18"/>
      <c r="D1980" s="7"/>
      <c r="E1980" s="7"/>
      <c r="F1980" s="8"/>
      <c r="G1980" s="7"/>
      <c r="H1980" s="7"/>
      <c r="I1980" s="7"/>
      <c r="J1980" s="7"/>
    </row>
    <row r="1981" spans="1:10" x14ac:dyDescent="0.15">
      <c r="A1981" s="7"/>
      <c r="B1981" s="7"/>
      <c r="C1981" s="18"/>
      <c r="D1981" s="7"/>
      <c r="E1981" s="7"/>
      <c r="F1981" s="8"/>
      <c r="G1981" s="7"/>
      <c r="H1981" s="7"/>
      <c r="I1981" s="7"/>
      <c r="J1981" s="7"/>
    </row>
    <row r="1982" spans="1:10" x14ac:dyDescent="0.15">
      <c r="A1982" s="7"/>
      <c r="B1982" s="7"/>
      <c r="C1982" s="18"/>
      <c r="D1982" s="7"/>
      <c r="E1982" s="7"/>
      <c r="F1982" s="8"/>
      <c r="G1982" s="7"/>
      <c r="H1982" s="7"/>
      <c r="I1982" s="7"/>
      <c r="J1982" s="7"/>
    </row>
    <row r="1983" spans="1:10" x14ac:dyDescent="0.15">
      <c r="A1983" s="7"/>
      <c r="B1983" s="7"/>
      <c r="C1983" s="18"/>
      <c r="D1983" s="7"/>
      <c r="E1983" s="7"/>
      <c r="F1983" s="8"/>
      <c r="G1983" s="7"/>
      <c r="H1983" s="7"/>
      <c r="I1983" s="7"/>
      <c r="J1983" s="7"/>
    </row>
    <row r="1984" spans="1:10" x14ac:dyDescent="0.15">
      <c r="A1984" s="7"/>
      <c r="B1984" s="7"/>
      <c r="C1984" s="18"/>
      <c r="D1984" s="7"/>
      <c r="E1984" s="7"/>
      <c r="F1984" s="8"/>
      <c r="G1984" s="7"/>
      <c r="H1984" s="7"/>
      <c r="I1984" s="7"/>
      <c r="J1984" s="7"/>
    </row>
    <row r="1985" spans="1:10" x14ac:dyDescent="0.15">
      <c r="A1985" s="7"/>
      <c r="B1985" s="7"/>
      <c r="C1985" s="18"/>
      <c r="D1985" s="7"/>
      <c r="E1985" s="7"/>
      <c r="F1985" s="8"/>
      <c r="G1985" s="7"/>
      <c r="H1985" s="7"/>
      <c r="I1985" s="7"/>
      <c r="J1985" s="7"/>
    </row>
    <row r="1986" spans="1:10" x14ac:dyDescent="0.15">
      <c r="A1986" s="7"/>
      <c r="B1986" s="7"/>
      <c r="C1986" s="18"/>
      <c r="D1986" s="7"/>
      <c r="E1986" s="7"/>
      <c r="F1986" s="8"/>
      <c r="G1986" s="7"/>
      <c r="H1986" s="7"/>
      <c r="I1986" s="7"/>
      <c r="J1986" s="7"/>
    </row>
    <row r="1987" spans="1:10" x14ac:dyDescent="0.15">
      <c r="A1987" s="7"/>
      <c r="B1987" s="7"/>
      <c r="C1987" s="18"/>
      <c r="D1987" s="7"/>
      <c r="E1987" s="7"/>
      <c r="F1987" s="8"/>
      <c r="G1987" s="7"/>
      <c r="H1987" s="7"/>
      <c r="I1987" s="7"/>
      <c r="J1987" s="7"/>
    </row>
    <row r="1988" spans="1:10" x14ac:dyDescent="0.15">
      <c r="A1988" s="7"/>
      <c r="B1988" s="7"/>
      <c r="C1988" s="18"/>
      <c r="D1988" s="7"/>
      <c r="E1988" s="7"/>
      <c r="F1988" s="8"/>
      <c r="G1988" s="7"/>
      <c r="H1988" s="7"/>
      <c r="I1988" s="7"/>
      <c r="J1988" s="7"/>
    </row>
    <row r="1989" spans="1:10" x14ac:dyDescent="0.15">
      <c r="A1989" s="7"/>
      <c r="B1989" s="7"/>
      <c r="C1989" s="18"/>
      <c r="D1989" s="7"/>
      <c r="E1989" s="7"/>
      <c r="F1989" s="8"/>
      <c r="G1989" s="7"/>
      <c r="H1989" s="7"/>
      <c r="I1989" s="7"/>
      <c r="J1989" s="7"/>
    </row>
    <row r="1990" spans="1:10" x14ac:dyDescent="0.15">
      <c r="A1990" s="7"/>
      <c r="B1990" s="7"/>
      <c r="C1990" s="18"/>
      <c r="D1990" s="7"/>
      <c r="E1990" s="7"/>
      <c r="F1990" s="8"/>
      <c r="G1990" s="7"/>
      <c r="H1990" s="7"/>
      <c r="I1990" s="7"/>
      <c r="J1990" s="7"/>
    </row>
    <row r="1991" spans="1:10" x14ac:dyDescent="0.15">
      <c r="A1991" s="7"/>
      <c r="B1991" s="7"/>
      <c r="C1991" s="18"/>
      <c r="D1991" s="7"/>
      <c r="E1991" s="7"/>
      <c r="F1991" s="8"/>
      <c r="G1991" s="7"/>
      <c r="H1991" s="7"/>
      <c r="I1991" s="7"/>
      <c r="J1991" s="7"/>
    </row>
    <row r="1992" spans="1:10" x14ac:dyDescent="0.15">
      <c r="A1992" s="7"/>
      <c r="B1992" s="7"/>
      <c r="C1992" s="18"/>
      <c r="D1992" s="7"/>
      <c r="E1992" s="7"/>
      <c r="F1992" s="8"/>
      <c r="G1992" s="7"/>
      <c r="H1992" s="7"/>
      <c r="I1992" s="7"/>
      <c r="J1992" s="7"/>
    </row>
    <row r="1993" spans="1:10" x14ac:dyDescent="0.15">
      <c r="A1993" s="7"/>
      <c r="B1993" s="7"/>
      <c r="C1993" s="18"/>
      <c r="D1993" s="7"/>
      <c r="E1993" s="7"/>
      <c r="F1993" s="8"/>
      <c r="G1993" s="7"/>
      <c r="H1993" s="7"/>
      <c r="I1993" s="7"/>
      <c r="J1993" s="7"/>
    </row>
    <row r="1994" spans="1:10" x14ac:dyDescent="0.15">
      <c r="A1994" s="7"/>
      <c r="B1994" s="7"/>
      <c r="C1994" s="18"/>
      <c r="D1994" s="7"/>
      <c r="E1994" s="7"/>
      <c r="F1994" s="8"/>
      <c r="G1994" s="7"/>
      <c r="H1994" s="7"/>
      <c r="I1994" s="7"/>
      <c r="J1994" s="7"/>
    </row>
    <row r="1995" spans="1:10" x14ac:dyDescent="0.15">
      <c r="A1995" s="7"/>
      <c r="B1995" s="7"/>
      <c r="C1995" s="18"/>
      <c r="D1995" s="7"/>
      <c r="E1995" s="7"/>
      <c r="F1995" s="8"/>
      <c r="G1995" s="7"/>
      <c r="H1995" s="7"/>
      <c r="I1995" s="7"/>
      <c r="J1995" s="7"/>
    </row>
    <row r="1996" spans="1:10" x14ac:dyDescent="0.15">
      <c r="A1996" s="7"/>
      <c r="B1996" s="7"/>
      <c r="C1996" s="18"/>
      <c r="D1996" s="7"/>
      <c r="E1996" s="7"/>
      <c r="F1996" s="8"/>
      <c r="G1996" s="7"/>
      <c r="H1996" s="7"/>
      <c r="I1996" s="7"/>
      <c r="J1996" s="7"/>
    </row>
    <row r="1997" spans="1:10" x14ac:dyDescent="0.15">
      <c r="A1997" s="7"/>
      <c r="B1997" s="7"/>
      <c r="C1997" s="18"/>
      <c r="D1997" s="7"/>
      <c r="E1997" s="7"/>
      <c r="F1997" s="8"/>
      <c r="G1997" s="7"/>
      <c r="H1997" s="7"/>
      <c r="I1997" s="7"/>
      <c r="J1997" s="7"/>
    </row>
    <row r="1998" spans="1:10" x14ac:dyDescent="0.15">
      <c r="A1998" s="7"/>
      <c r="B1998" s="7"/>
      <c r="C1998" s="18"/>
      <c r="D1998" s="7"/>
      <c r="E1998" s="7"/>
      <c r="F1998" s="8"/>
      <c r="G1998" s="7"/>
      <c r="H1998" s="7"/>
      <c r="I1998" s="7"/>
      <c r="J1998" s="7"/>
    </row>
    <row r="1999" spans="1:10" x14ac:dyDescent="0.15">
      <c r="A1999" s="7"/>
      <c r="B1999" s="7"/>
      <c r="C1999" s="18"/>
      <c r="D1999" s="7"/>
      <c r="E1999" s="7"/>
      <c r="F1999" s="8"/>
      <c r="G1999" s="7"/>
      <c r="H1999" s="7"/>
      <c r="I1999" s="7"/>
      <c r="J1999" s="7"/>
    </row>
    <row r="2000" spans="1:10" x14ac:dyDescent="0.15">
      <c r="A2000" s="7"/>
      <c r="B2000" s="7"/>
      <c r="C2000" s="18"/>
      <c r="D2000" s="7"/>
      <c r="E2000" s="7"/>
      <c r="F2000" s="8"/>
      <c r="G2000" s="7"/>
      <c r="H2000" s="7"/>
      <c r="I2000" s="7"/>
      <c r="J2000" s="7"/>
    </row>
    <row r="2001" spans="1:10" x14ac:dyDescent="0.15">
      <c r="A2001" s="7"/>
      <c r="B2001" s="7"/>
      <c r="C2001" s="18"/>
      <c r="D2001" s="7"/>
      <c r="E2001" s="7"/>
      <c r="F2001" s="8"/>
      <c r="G2001" s="7"/>
      <c r="H2001" s="7"/>
      <c r="I2001" s="7"/>
      <c r="J2001" s="7"/>
    </row>
    <row r="2002" spans="1:10" x14ac:dyDescent="0.15">
      <c r="A2002" s="7"/>
      <c r="B2002" s="7"/>
      <c r="C2002" s="18"/>
      <c r="D2002" s="7"/>
      <c r="E2002" s="7"/>
      <c r="F2002" s="8"/>
      <c r="G2002" s="7"/>
      <c r="H2002" s="7"/>
      <c r="I2002" s="7"/>
      <c r="J2002" s="7"/>
    </row>
    <row r="2003" spans="1:10" x14ac:dyDescent="0.15">
      <c r="A2003" s="7"/>
      <c r="B2003" s="7"/>
      <c r="C2003" s="18"/>
      <c r="D2003" s="7"/>
      <c r="E2003" s="7"/>
      <c r="F2003" s="8"/>
      <c r="G2003" s="7"/>
      <c r="H2003" s="7"/>
      <c r="I2003" s="7"/>
      <c r="J2003" s="7"/>
    </row>
    <row r="2004" spans="1:10" x14ac:dyDescent="0.15">
      <c r="A2004" s="7"/>
      <c r="B2004" s="7"/>
      <c r="C2004" s="18"/>
      <c r="D2004" s="7"/>
      <c r="E2004" s="7"/>
      <c r="F2004" s="8"/>
      <c r="G2004" s="7"/>
      <c r="H2004" s="7"/>
      <c r="I2004" s="7"/>
      <c r="J2004" s="7"/>
    </row>
    <row r="2005" spans="1:10" x14ac:dyDescent="0.15">
      <c r="A2005" s="7"/>
      <c r="B2005" s="7"/>
      <c r="C2005" s="18"/>
      <c r="D2005" s="7"/>
      <c r="E2005" s="7"/>
      <c r="F2005" s="8"/>
      <c r="G2005" s="7"/>
      <c r="H2005" s="7"/>
      <c r="I2005" s="7"/>
      <c r="J2005" s="7"/>
    </row>
    <row r="2006" spans="1:10" x14ac:dyDescent="0.15">
      <c r="A2006" s="7"/>
      <c r="B2006" s="7"/>
      <c r="C2006" s="18"/>
      <c r="D2006" s="7"/>
      <c r="E2006" s="7"/>
      <c r="F2006" s="8"/>
      <c r="G2006" s="7"/>
      <c r="H2006" s="7"/>
      <c r="I2006" s="7"/>
      <c r="J2006" s="7"/>
    </row>
    <row r="2007" spans="1:10" x14ac:dyDescent="0.15">
      <c r="A2007" s="7"/>
      <c r="B2007" s="7"/>
      <c r="C2007" s="18"/>
      <c r="D2007" s="7"/>
      <c r="E2007" s="7"/>
      <c r="F2007" s="8"/>
      <c r="G2007" s="7"/>
      <c r="H2007" s="7"/>
      <c r="I2007" s="7"/>
      <c r="J2007" s="7"/>
    </row>
    <row r="2008" spans="1:10" x14ac:dyDescent="0.15">
      <c r="A2008" s="7"/>
      <c r="B2008" s="7"/>
      <c r="C2008" s="18"/>
      <c r="D2008" s="7"/>
      <c r="E2008" s="7"/>
      <c r="F2008" s="8"/>
      <c r="G2008" s="7"/>
      <c r="H2008" s="7"/>
      <c r="I2008" s="7"/>
      <c r="J2008" s="7"/>
    </row>
    <row r="2009" spans="1:10" x14ac:dyDescent="0.15">
      <c r="A2009" s="7"/>
      <c r="B2009" s="7"/>
      <c r="C2009" s="18"/>
      <c r="D2009" s="7"/>
      <c r="E2009" s="7"/>
      <c r="F2009" s="8"/>
      <c r="G2009" s="7"/>
      <c r="H2009" s="7"/>
      <c r="I2009" s="7"/>
      <c r="J2009" s="7"/>
    </row>
    <row r="2010" spans="1:10" x14ac:dyDescent="0.15">
      <c r="A2010" s="7"/>
      <c r="B2010" s="7"/>
      <c r="C2010" s="18"/>
      <c r="D2010" s="7"/>
      <c r="E2010" s="7"/>
      <c r="F2010" s="8"/>
      <c r="G2010" s="7"/>
      <c r="H2010" s="7"/>
      <c r="I2010" s="7"/>
      <c r="J2010" s="7"/>
    </row>
    <row r="2011" spans="1:10" x14ac:dyDescent="0.15">
      <c r="A2011" s="7"/>
      <c r="B2011" s="7"/>
      <c r="C2011" s="18"/>
      <c r="D2011" s="7"/>
      <c r="E2011" s="7"/>
      <c r="F2011" s="8"/>
      <c r="G2011" s="7"/>
      <c r="H2011" s="7"/>
      <c r="I2011" s="7"/>
      <c r="J2011" s="7"/>
    </row>
    <row r="2012" spans="1:10" x14ac:dyDescent="0.15">
      <c r="A2012" s="7"/>
      <c r="B2012" s="7"/>
      <c r="C2012" s="18"/>
      <c r="D2012" s="7"/>
      <c r="E2012" s="7"/>
      <c r="F2012" s="8"/>
      <c r="G2012" s="7"/>
      <c r="H2012" s="7"/>
      <c r="I2012" s="7"/>
      <c r="J2012" s="7"/>
    </row>
    <row r="2013" spans="1:10" x14ac:dyDescent="0.15">
      <c r="A2013" s="7"/>
      <c r="B2013" s="7"/>
      <c r="C2013" s="18"/>
      <c r="D2013" s="7"/>
      <c r="E2013" s="7"/>
      <c r="F2013" s="8"/>
      <c r="G2013" s="7"/>
      <c r="H2013" s="7"/>
      <c r="I2013" s="7"/>
      <c r="J2013" s="7"/>
    </row>
    <row r="2014" spans="1:10" x14ac:dyDescent="0.15">
      <c r="A2014" s="7"/>
      <c r="B2014" s="7"/>
      <c r="C2014" s="18"/>
      <c r="D2014" s="7"/>
      <c r="E2014" s="7"/>
      <c r="F2014" s="8"/>
      <c r="G2014" s="7"/>
      <c r="H2014" s="7"/>
      <c r="I2014" s="7"/>
      <c r="J2014" s="7"/>
    </row>
    <row r="2015" spans="1:10" x14ac:dyDescent="0.15">
      <c r="A2015" s="7"/>
      <c r="B2015" s="7"/>
      <c r="C2015" s="18"/>
      <c r="D2015" s="7"/>
      <c r="E2015" s="7"/>
      <c r="F2015" s="8"/>
      <c r="G2015" s="7"/>
      <c r="H2015" s="7"/>
      <c r="I2015" s="7"/>
      <c r="J2015" s="7"/>
    </row>
    <row r="2016" spans="1:10" x14ac:dyDescent="0.15">
      <c r="A2016" s="7"/>
      <c r="B2016" s="7"/>
      <c r="C2016" s="18"/>
      <c r="D2016" s="7"/>
      <c r="E2016" s="7"/>
      <c r="F2016" s="8"/>
      <c r="G2016" s="7"/>
      <c r="H2016" s="7"/>
      <c r="I2016" s="7"/>
      <c r="J2016" s="7"/>
    </row>
    <row r="2017" spans="1:10" x14ac:dyDescent="0.15">
      <c r="A2017" s="7"/>
      <c r="B2017" s="7"/>
      <c r="C2017" s="18"/>
      <c r="D2017" s="7"/>
      <c r="E2017" s="7"/>
      <c r="F2017" s="8"/>
      <c r="G2017" s="7"/>
      <c r="H2017" s="7"/>
      <c r="I2017" s="7"/>
      <c r="J2017" s="7"/>
    </row>
    <row r="2018" spans="1:10" x14ac:dyDescent="0.15">
      <c r="A2018" s="7"/>
      <c r="B2018" s="7"/>
      <c r="C2018" s="18"/>
      <c r="D2018" s="7"/>
      <c r="E2018" s="7"/>
      <c r="F2018" s="8"/>
      <c r="G2018" s="7"/>
      <c r="H2018" s="7"/>
      <c r="I2018" s="7"/>
      <c r="J2018" s="7"/>
    </row>
    <row r="2019" spans="1:10" x14ac:dyDescent="0.15">
      <c r="A2019" s="7"/>
      <c r="B2019" s="7"/>
      <c r="C2019" s="18"/>
      <c r="D2019" s="7"/>
      <c r="E2019" s="7"/>
      <c r="F2019" s="8"/>
      <c r="G2019" s="7"/>
      <c r="H2019" s="7"/>
      <c r="I2019" s="7"/>
      <c r="J2019" s="7"/>
    </row>
    <row r="2020" spans="1:10" x14ac:dyDescent="0.15">
      <c r="A2020" s="7"/>
      <c r="B2020" s="7"/>
      <c r="C2020" s="18"/>
      <c r="D2020" s="7"/>
      <c r="E2020" s="7"/>
      <c r="F2020" s="8"/>
      <c r="G2020" s="7"/>
      <c r="H2020" s="7"/>
      <c r="I2020" s="7"/>
      <c r="J2020" s="7"/>
    </row>
    <row r="2021" spans="1:10" x14ac:dyDescent="0.15">
      <c r="A2021" s="7"/>
      <c r="B2021" s="7"/>
      <c r="C2021" s="18"/>
      <c r="D2021" s="7"/>
      <c r="E2021" s="7"/>
      <c r="F2021" s="8"/>
      <c r="G2021" s="7"/>
      <c r="H2021" s="7"/>
      <c r="I2021" s="7"/>
      <c r="J2021" s="7"/>
    </row>
    <row r="2022" spans="1:10" x14ac:dyDescent="0.15">
      <c r="A2022" s="7"/>
      <c r="B2022" s="7"/>
      <c r="C2022" s="18"/>
      <c r="D2022" s="7"/>
      <c r="E2022" s="7"/>
      <c r="F2022" s="8"/>
      <c r="G2022" s="7"/>
      <c r="H2022" s="7"/>
      <c r="I2022" s="7"/>
      <c r="J2022" s="7"/>
    </row>
    <row r="2023" spans="1:10" x14ac:dyDescent="0.15">
      <c r="A2023" s="7"/>
      <c r="B2023" s="7"/>
      <c r="C2023" s="18"/>
      <c r="D2023" s="7"/>
      <c r="E2023" s="7"/>
      <c r="F2023" s="8"/>
      <c r="G2023" s="7"/>
      <c r="H2023" s="7"/>
      <c r="I2023" s="7"/>
      <c r="J2023" s="7"/>
    </row>
    <row r="2024" spans="1:10" x14ac:dyDescent="0.15">
      <c r="A2024" s="7"/>
      <c r="B2024" s="7"/>
      <c r="C2024" s="18"/>
      <c r="D2024" s="7"/>
      <c r="E2024" s="7"/>
      <c r="F2024" s="8"/>
      <c r="G2024" s="7"/>
      <c r="H2024" s="7"/>
      <c r="I2024" s="7"/>
      <c r="J2024" s="7"/>
    </row>
    <row r="2025" spans="1:10" x14ac:dyDescent="0.15">
      <c r="A2025" s="7"/>
      <c r="B2025" s="7"/>
      <c r="C2025" s="18"/>
      <c r="D2025" s="7"/>
      <c r="E2025" s="7"/>
      <c r="F2025" s="8"/>
      <c r="G2025" s="7"/>
      <c r="H2025" s="7"/>
      <c r="I2025" s="7"/>
      <c r="J2025" s="7"/>
    </row>
    <row r="2026" spans="1:10" x14ac:dyDescent="0.15">
      <c r="A2026" s="7"/>
      <c r="B2026" s="7"/>
      <c r="C2026" s="18"/>
      <c r="D2026" s="7"/>
      <c r="E2026" s="7"/>
      <c r="F2026" s="8"/>
      <c r="G2026" s="7"/>
      <c r="H2026" s="7"/>
      <c r="I2026" s="7"/>
      <c r="J2026" s="7"/>
    </row>
    <row r="2027" spans="1:10" x14ac:dyDescent="0.15">
      <c r="A2027" s="7"/>
      <c r="B2027" s="7"/>
      <c r="C2027" s="18"/>
      <c r="D2027" s="7"/>
      <c r="E2027" s="7"/>
      <c r="F2027" s="8"/>
      <c r="G2027" s="7"/>
      <c r="H2027" s="7"/>
      <c r="I2027" s="7"/>
      <c r="J2027" s="7"/>
    </row>
    <row r="2028" spans="1:10" x14ac:dyDescent="0.15">
      <c r="A2028" s="7"/>
      <c r="B2028" s="7"/>
      <c r="C2028" s="18"/>
      <c r="D2028" s="7"/>
      <c r="E2028" s="7"/>
      <c r="F2028" s="8"/>
      <c r="G2028" s="7"/>
      <c r="H2028" s="7"/>
      <c r="I2028" s="7"/>
      <c r="J2028" s="7"/>
    </row>
    <row r="2029" spans="1:10" x14ac:dyDescent="0.15">
      <c r="A2029" s="7"/>
      <c r="B2029" s="7"/>
      <c r="C2029" s="18"/>
      <c r="D2029" s="7"/>
      <c r="E2029" s="7"/>
      <c r="F2029" s="8"/>
      <c r="G2029" s="7"/>
      <c r="H2029" s="7"/>
      <c r="I2029" s="7"/>
      <c r="J2029" s="7"/>
    </row>
    <row r="2030" spans="1:10" x14ac:dyDescent="0.15">
      <c r="A2030" s="7"/>
      <c r="B2030" s="7"/>
      <c r="C2030" s="18"/>
      <c r="D2030" s="7"/>
      <c r="E2030" s="7"/>
      <c r="F2030" s="8"/>
      <c r="G2030" s="7"/>
      <c r="H2030" s="7"/>
      <c r="I2030" s="7"/>
      <c r="J2030" s="7"/>
    </row>
    <row r="2031" spans="1:10" x14ac:dyDescent="0.15">
      <c r="A2031" s="7"/>
      <c r="B2031" s="7"/>
      <c r="C2031" s="18"/>
      <c r="D2031" s="7"/>
      <c r="E2031" s="7"/>
      <c r="F2031" s="8"/>
      <c r="G2031" s="7"/>
      <c r="H2031" s="7"/>
      <c r="I2031" s="7"/>
      <c r="J2031" s="7"/>
    </row>
    <row r="2032" spans="1:10" x14ac:dyDescent="0.15">
      <c r="A2032" s="7"/>
      <c r="B2032" s="7"/>
      <c r="C2032" s="18"/>
      <c r="D2032" s="7"/>
      <c r="E2032" s="7"/>
      <c r="F2032" s="8"/>
      <c r="G2032" s="7"/>
      <c r="H2032" s="7"/>
      <c r="I2032" s="7"/>
      <c r="J2032" s="7"/>
    </row>
    <row r="2033" spans="1:10" x14ac:dyDescent="0.15">
      <c r="A2033" s="7"/>
      <c r="B2033" s="7"/>
      <c r="C2033" s="18"/>
      <c r="D2033" s="7"/>
      <c r="E2033" s="7"/>
      <c r="F2033" s="8"/>
      <c r="G2033" s="7"/>
      <c r="H2033" s="7"/>
      <c r="I2033" s="7"/>
      <c r="J2033" s="7"/>
    </row>
    <row r="2034" spans="1:10" x14ac:dyDescent="0.15">
      <c r="A2034" s="7"/>
      <c r="B2034" s="7"/>
      <c r="C2034" s="18"/>
      <c r="D2034" s="7"/>
      <c r="E2034" s="7"/>
      <c r="F2034" s="8"/>
      <c r="G2034" s="7"/>
      <c r="H2034" s="7"/>
      <c r="I2034" s="7"/>
      <c r="J2034" s="7"/>
    </row>
    <row r="2035" spans="1:10" x14ac:dyDescent="0.15">
      <c r="A2035" s="7"/>
      <c r="B2035" s="7"/>
      <c r="C2035" s="18"/>
      <c r="D2035" s="7"/>
      <c r="E2035" s="7"/>
      <c r="F2035" s="8"/>
      <c r="G2035" s="7"/>
      <c r="H2035" s="7"/>
      <c r="I2035" s="7"/>
      <c r="J2035" s="7"/>
    </row>
    <row r="2036" spans="1:10" x14ac:dyDescent="0.15">
      <c r="A2036" s="7"/>
      <c r="B2036" s="7"/>
      <c r="C2036" s="18"/>
      <c r="D2036" s="7"/>
      <c r="E2036" s="7"/>
      <c r="F2036" s="8"/>
      <c r="G2036" s="7"/>
      <c r="H2036" s="7"/>
      <c r="I2036" s="7"/>
      <c r="J2036" s="7"/>
    </row>
    <row r="2037" spans="1:10" x14ac:dyDescent="0.15">
      <c r="A2037" s="7"/>
      <c r="B2037" s="7"/>
      <c r="C2037" s="18"/>
      <c r="D2037" s="7"/>
      <c r="E2037" s="7"/>
      <c r="F2037" s="8"/>
      <c r="G2037" s="7"/>
      <c r="H2037" s="7"/>
      <c r="I2037" s="7"/>
      <c r="J2037" s="7"/>
    </row>
    <row r="2038" spans="1:10" x14ac:dyDescent="0.15">
      <c r="A2038" s="7"/>
      <c r="B2038" s="7"/>
      <c r="C2038" s="18"/>
      <c r="D2038" s="7"/>
      <c r="E2038" s="7"/>
      <c r="F2038" s="8"/>
      <c r="G2038" s="7"/>
      <c r="H2038" s="7"/>
      <c r="I2038" s="7"/>
      <c r="J2038" s="7"/>
    </row>
    <row r="2039" spans="1:10" x14ac:dyDescent="0.15">
      <c r="A2039" s="7"/>
      <c r="B2039" s="7"/>
      <c r="C2039" s="18"/>
      <c r="D2039" s="7"/>
      <c r="E2039" s="7"/>
      <c r="F2039" s="8"/>
      <c r="G2039" s="7"/>
      <c r="H2039" s="7"/>
      <c r="I2039" s="7"/>
      <c r="J2039" s="7"/>
    </row>
    <row r="2040" spans="1:10" x14ac:dyDescent="0.15">
      <c r="A2040" s="7"/>
      <c r="B2040" s="7"/>
      <c r="C2040" s="18"/>
      <c r="D2040" s="7"/>
      <c r="E2040" s="7"/>
      <c r="F2040" s="8"/>
      <c r="G2040" s="7"/>
      <c r="H2040" s="7"/>
      <c r="I2040" s="7"/>
      <c r="J2040" s="7"/>
    </row>
    <row r="2041" spans="1:10" x14ac:dyDescent="0.15">
      <c r="A2041" s="7"/>
      <c r="B2041" s="7"/>
      <c r="C2041" s="18"/>
      <c r="D2041" s="7"/>
      <c r="E2041" s="7"/>
      <c r="F2041" s="8"/>
      <c r="G2041" s="7"/>
      <c r="H2041" s="7"/>
      <c r="I2041" s="7"/>
      <c r="J2041" s="7"/>
    </row>
    <row r="2042" spans="1:10" x14ac:dyDescent="0.15">
      <c r="A2042" s="7"/>
      <c r="B2042" s="7"/>
      <c r="C2042" s="18"/>
      <c r="D2042" s="7"/>
      <c r="E2042" s="7"/>
      <c r="F2042" s="8"/>
      <c r="G2042" s="7"/>
      <c r="H2042" s="7"/>
      <c r="I2042" s="7"/>
      <c r="J2042" s="7"/>
    </row>
    <row r="2043" spans="1:10" x14ac:dyDescent="0.15">
      <c r="A2043" s="7"/>
      <c r="B2043" s="7"/>
      <c r="C2043" s="18"/>
      <c r="D2043" s="7"/>
      <c r="E2043" s="7"/>
      <c r="F2043" s="8"/>
      <c r="G2043" s="7"/>
      <c r="H2043" s="7"/>
      <c r="I2043" s="7"/>
      <c r="J2043" s="7"/>
    </row>
    <row r="2044" spans="1:10" x14ac:dyDescent="0.15">
      <c r="A2044" s="7"/>
      <c r="B2044" s="7"/>
      <c r="C2044" s="18"/>
      <c r="D2044" s="7"/>
      <c r="E2044" s="7"/>
      <c r="F2044" s="8"/>
      <c r="G2044" s="7"/>
      <c r="H2044" s="7"/>
      <c r="I2044" s="7"/>
      <c r="J2044" s="7"/>
    </row>
    <row r="2045" spans="1:10" x14ac:dyDescent="0.15">
      <c r="A2045" s="7"/>
      <c r="B2045" s="7"/>
      <c r="C2045" s="18"/>
      <c r="D2045" s="7"/>
      <c r="E2045" s="7"/>
      <c r="F2045" s="8"/>
      <c r="G2045" s="7"/>
      <c r="H2045" s="7"/>
      <c r="I2045" s="7"/>
      <c r="J2045" s="7"/>
    </row>
    <row r="2046" spans="1:10" x14ac:dyDescent="0.15">
      <c r="A2046" s="7"/>
      <c r="B2046" s="7"/>
      <c r="C2046" s="18"/>
      <c r="D2046" s="7"/>
      <c r="E2046" s="7"/>
      <c r="F2046" s="8"/>
      <c r="G2046" s="7"/>
      <c r="H2046" s="7"/>
      <c r="I2046" s="7"/>
      <c r="J2046" s="7"/>
    </row>
    <row r="2047" spans="1:10" x14ac:dyDescent="0.15">
      <c r="A2047" s="7"/>
      <c r="B2047" s="7"/>
      <c r="C2047" s="18"/>
      <c r="D2047" s="7"/>
      <c r="E2047" s="7"/>
      <c r="F2047" s="8"/>
      <c r="G2047" s="7"/>
      <c r="H2047" s="7"/>
      <c r="I2047" s="7"/>
      <c r="J2047" s="7"/>
    </row>
    <row r="2048" spans="1:10" x14ac:dyDescent="0.15">
      <c r="A2048" s="7"/>
      <c r="B2048" s="7"/>
      <c r="C2048" s="18"/>
      <c r="D2048" s="7"/>
      <c r="E2048" s="7"/>
      <c r="F2048" s="8"/>
      <c r="G2048" s="7"/>
      <c r="H2048" s="7"/>
      <c r="I2048" s="7"/>
      <c r="J2048" s="7"/>
    </row>
    <row r="2049" spans="1:10" x14ac:dyDescent="0.15">
      <c r="A2049" s="7"/>
      <c r="B2049" s="7"/>
      <c r="C2049" s="18"/>
      <c r="D2049" s="7"/>
      <c r="E2049" s="7"/>
      <c r="F2049" s="8"/>
      <c r="G2049" s="7"/>
      <c r="H2049" s="7"/>
      <c r="I2049" s="7"/>
      <c r="J2049" s="7"/>
    </row>
    <row r="2050" spans="1:10" x14ac:dyDescent="0.15">
      <c r="A2050" s="7"/>
      <c r="B2050" s="7"/>
      <c r="C2050" s="18"/>
      <c r="D2050" s="7"/>
      <c r="E2050" s="7"/>
      <c r="F2050" s="8"/>
      <c r="G2050" s="7"/>
      <c r="H2050" s="7"/>
      <c r="I2050" s="7"/>
      <c r="J2050" s="7"/>
    </row>
    <row r="2051" spans="1:10" x14ac:dyDescent="0.15">
      <c r="A2051" s="7"/>
      <c r="B2051" s="7"/>
      <c r="C2051" s="18"/>
      <c r="D2051" s="7"/>
      <c r="E2051" s="7"/>
      <c r="F2051" s="8"/>
      <c r="G2051" s="7"/>
      <c r="H2051" s="7"/>
      <c r="I2051" s="7"/>
      <c r="J2051" s="7"/>
    </row>
    <row r="2052" spans="1:10" x14ac:dyDescent="0.15">
      <c r="A2052" s="7"/>
      <c r="B2052" s="7"/>
      <c r="C2052" s="18"/>
      <c r="D2052" s="7"/>
      <c r="E2052" s="7"/>
      <c r="F2052" s="8"/>
      <c r="G2052" s="7"/>
      <c r="H2052" s="7"/>
      <c r="I2052" s="7"/>
      <c r="J2052" s="7"/>
    </row>
    <row r="2053" spans="1:10" x14ac:dyDescent="0.15">
      <c r="A2053" s="7"/>
      <c r="B2053" s="7"/>
      <c r="C2053" s="18"/>
      <c r="D2053" s="7"/>
      <c r="E2053" s="7"/>
      <c r="F2053" s="8"/>
      <c r="G2053" s="7"/>
      <c r="H2053" s="7"/>
      <c r="I2053" s="7"/>
      <c r="J2053" s="7"/>
    </row>
    <row r="2054" spans="1:10" x14ac:dyDescent="0.15">
      <c r="A2054" s="7"/>
      <c r="B2054" s="7"/>
      <c r="C2054" s="18"/>
      <c r="D2054" s="7"/>
      <c r="E2054" s="7"/>
      <c r="F2054" s="8"/>
      <c r="G2054" s="7"/>
      <c r="H2054" s="7"/>
      <c r="I2054" s="7"/>
      <c r="J2054" s="7"/>
    </row>
    <row r="2055" spans="1:10" x14ac:dyDescent="0.15">
      <c r="A2055" s="7"/>
      <c r="B2055" s="7"/>
      <c r="C2055" s="18"/>
      <c r="D2055" s="7"/>
      <c r="E2055" s="7"/>
      <c r="F2055" s="8"/>
      <c r="G2055" s="7"/>
      <c r="H2055" s="7"/>
      <c r="I2055" s="7"/>
      <c r="J2055" s="7"/>
    </row>
    <row r="2056" spans="1:10" x14ac:dyDescent="0.15">
      <c r="A2056" s="7"/>
      <c r="B2056" s="7"/>
      <c r="C2056" s="18"/>
      <c r="D2056" s="7"/>
      <c r="E2056" s="7"/>
      <c r="F2056" s="8"/>
      <c r="G2056" s="7"/>
      <c r="H2056" s="7"/>
      <c r="I2056" s="7"/>
      <c r="J2056" s="7"/>
    </row>
    <row r="2057" spans="1:10" x14ac:dyDescent="0.15">
      <c r="A2057" s="7"/>
      <c r="B2057" s="7"/>
      <c r="C2057" s="18"/>
      <c r="D2057" s="7"/>
      <c r="E2057" s="7"/>
      <c r="F2057" s="8"/>
      <c r="G2057" s="7"/>
      <c r="H2057" s="7"/>
      <c r="I2057" s="7"/>
      <c r="J2057" s="7"/>
    </row>
    <row r="2058" spans="1:10" x14ac:dyDescent="0.15">
      <c r="A2058" s="7"/>
      <c r="B2058" s="7"/>
      <c r="C2058" s="18"/>
      <c r="D2058" s="7"/>
      <c r="E2058" s="7"/>
      <c r="F2058" s="8"/>
      <c r="G2058" s="7"/>
      <c r="H2058" s="7"/>
      <c r="I2058" s="7"/>
      <c r="J2058" s="7"/>
    </row>
    <row r="2059" spans="1:10" x14ac:dyDescent="0.15">
      <c r="A2059" s="7"/>
      <c r="B2059" s="7"/>
      <c r="C2059" s="18"/>
      <c r="D2059" s="7"/>
      <c r="E2059" s="7"/>
      <c r="F2059" s="8"/>
      <c r="G2059" s="7"/>
      <c r="H2059" s="7"/>
      <c r="I2059" s="7"/>
      <c r="J2059" s="7"/>
    </row>
    <row r="2060" spans="1:10" x14ac:dyDescent="0.15">
      <c r="A2060" s="7"/>
      <c r="B2060" s="7"/>
      <c r="C2060" s="18"/>
      <c r="D2060" s="7"/>
      <c r="E2060" s="7"/>
      <c r="F2060" s="8"/>
      <c r="G2060" s="7"/>
      <c r="H2060" s="7"/>
      <c r="I2060" s="7"/>
      <c r="J2060" s="7"/>
    </row>
    <row r="2061" spans="1:10" x14ac:dyDescent="0.15">
      <c r="A2061" s="7"/>
      <c r="B2061" s="7"/>
      <c r="C2061" s="18"/>
      <c r="D2061" s="7"/>
      <c r="E2061" s="7"/>
      <c r="F2061" s="8"/>
      <c r="G2061" s="7"/>
      <c r="H2061" s="7"/>
      <c r="I2061" s="7"/>
      <c r="J2061" s="7"/>
    </row>
    <row r="2062" spans="1:10" x14ac:dyDescent="0.15">
      <c r="A2062" s="7"/>
      <c r="B2062" s="7"/>
      <c r="C2062" s="18"/>
      <c r="D2062" s="7"/>
      <c r="E2062" s="7"/>
      <c r="F2062" s="8"/>
      <c r="G2062" s="7"/>
      <c r="H2062" s="7"/>
      <c r="I2062" s="7"/>
      <c r="J2062" s="7"/>
    </row>
    <row r="2063" spans="1:10" x14ac:dyDescent="0.15">
      <c r="A2063" s="7"/>
      <c r="B2063" s="7"/>
      <c r="C2063" s="18"/>
      <c r="D2063" s="7"/>
      <c r="E2063" s="7"/>
      <c r="F2063" s="8"/>
      <c r="G2063" s="7"/>
      <c r="H2063" s="7"/>
      <c r="I2063" s="7"/>
      <c r="J2063" s="7"/>
    </row>
    <row r="2064" spans="1:10" x14ac:dyDescent="0.15">
      <c r="A2064" s="7"/>
      <c r="B2064" s="7"/>
      <c r="C2064" s="18"/>
      <c r="D2064" s="7"/>
      <c r="E2064" s="7"/>
      <c r="F2064" s="8"/>
      <c r="G2064" s="7"/>
      <c r="H2064" s="7"/>
      <c r="I2064" s="7"/>
      <c r="J2064" s="7"/>
    </row>
    <row r="2065" spans="1:10" x14ac:dyDescent="0.15">
      <c r="A2065" s="7"/>
      <c r="B2065" s="7"/>
      <c r="C2065" s="18"/>
      <c r="D2065" s="7"/>
      <c r="E2065" s="7"/>
      <c r="F2065" s="8"/>
      <c r="G2065" s="7"/>
      <c r="H2065" s="7"/>
      <c r="I2065" s="7"/>
      <c r="J2065" s="7"/>
    </row>
    <row r="2066" spans="1:10" x14ac:dyDescent="0.15">
      <c r="A2066" s="7"/>
      <c r="B2066" s="7"/>
      <c r="C2066" s="18"/>
      <c r="D2066" s="7"/>
      <c r="E2066" s="7"/>
      <c r="F2066" s="8"/>
      <c r="G2066" s="7"/>
      <c r="H2066" s="7"/>
      <c r="I2066" s="7"/>
      <c r="J2066" s="7"/>
    </row>
    <row r="2067" spans="1:10" x14ac:dyDescent="0.15">
      <c r="A2067" s="7"/>
      <c r="B2067" s="7"/>
      <c r="C2067" s="18"/>
      <c r="D2067" s="7"/>
      <c r="E2067" s="7"/>
      <c r="F2067" s="8"/>
      <c r="G2067" s="7"/>
      <c r="H2067" s="7"/>
      <c r="I2067" s="7"/>
      <c r="J2067" s="7"/>
    </row>
    <row r="2068" spans="1:10" x14ac:dyDescent="0.15">
      <c r="A2068" s="7"/>
      <c r="B2068" s="7"/>
      <c r="C2068" s="18"/>
      <c r="D2068" s="7"/>
      <c r="E2068" s="7"/>
      <c r="F2068" s="8"/>
      <c r="G2068" s="7"/>
      <c r="H2068" s="7"/>
      <c r="I2068" s="7"/>
      <c r="J2068" s="7"/>
    </row>
    <row r="2069" spans="1:10" x14ac:dyDescent="0.15">
      <c r="A2069" s="7"/>
      <c r="B2069" s="7"/>
      <c r="C2069" s="18"/>
      <c r="D2069" s="7"/>
      <c r="E2069" s="7"/>
      <c r="F2069" s="8"/>
      <c r="G2069" s="7"/>
      <c r="H2069" s="7"/>
      <c r="I2069" s="7"/>
      <c r="J2069" s="7"/>
    </row>
    <row r="2070" spans="1:10" x14ac:dyDescent="0.15">
      <c r="A2070" s="7"/>
      <c r="B2070" s="7"/>
      <c r="C2070" s="18"/>
      <c r="D2070" s="7"/>
      <c r="E2070" s="7"/>
      <c r="F2070" s="8"/>
      <c r="G2070" s="7"/>
      <c r="H2070" s="7"/>
      <c r="I2070" s="7"/>
      <c r="J2070" s="7"/>
    </row>
    <row r="2071" spans="1:10" x14ac:dyDescent="0.15">
      <c r="A2071" s="7"/>
      <c r="B2071" s="7"/>
      <c r="C2071" s="18"/>
      <c r="D2071" s="7"/>
      <c r="E2071" s="7"/>
      <c r="F2071" s="8"/>
      <c r="G2071" s="7"/>
      <c r="H2071" s="7"/>
      <c r="I2071" s="7"/>
      <c r="J2071" s="7"/>
    </row>
    <row r="2072" spans="1:10" x14ac:dyDescent="0.15">
      <c r="A2072" s="7"/>
      <c r="B2072" s="7"/>
      <c r="C2072" s="18"/>
      <c r="D2072" s="7"/>
      <c r="E2072" s="7"/>
      <c r="F2072" s="8"/>
      <c r="G2072" s="7"/>
      <c r="H2072" s="7"/>
      <c r="I2072" s="7"/>
      <c r="J2072" s="7"/>
    </row>
    <row r="2073" spans="1:10" x14ac:dyDescent="0.15">
      <c r="A2073" s="7"/>
      <c r="B2073" s="7"/>
      <c r="C2073" s="18"/>
      <c r="D2073" s="7"/>
      <c r="E2073" s="7"/>
      <c r="F2073" s="8"/>
      <c r="G2073" s="7"/>
      <c r="H2073" s="7"/>
      <c r="I2073" s="7"/>
      <c r="J2073" s="7"/>
    </row>
    <row r="2074" spans="1:10" x14ac:dyDescent="0.15">
      <c r="A2074" s="7"/>
      <c r="B2074" s="7"/>
      <c r="C2074" s="18"/>
      <c r="D2074" s="7"/>
      <c r="E2074" s="7"/>
      <c r="F2074" s="8"/>
      <c r="G2074" s="7"/>
      <c r="H2074" s="7"/>
      <c r="I2074" s="7"/>
      <c r="J2074" s="7"/>
    </row>
    <row r="2075" spans="1:10" x14ac:dyDescent="0.15">
      <c r="A2075" s="7"/>
      <c r="B2075" s="7"/>
      <c r="C2075" s="18"/>
      <c r="D2075" s="7"/>
      <c r="E2075" s="7"/>
      <c r="F2075" s="8"/>
      <c r="G2075" s="7"/>
      <c r="H2075" s="7"/>
      <c r="I2075" s="7"/>
      <c r="J2075" s="7"/>
    </row>
    <row r="2076" spans="1:10" x14ac:dyDescent="0.15">
      <c r="A2076" s="7"/>
      <c r="B2076" s="7"/>
      <c r="C2076" s="18"/>
      <c r="D2076" s="7"/>
      <c r="E2076" s="7"/>
      <c r="F2076" s="8"/>
      <c r="G2076" s="7"/>
      <c r="H2076" s="7"/>
      <c r="I2076" s="7"/>
      <c r="J2076" s="7"/>
    </row>
    <row r="2077" spans="1:10" x14ac:dyDescent="0.15">
      <c r="A2077" s="7"/>
      <c r="B2077" s="7"/>
      <c r="C2077" s="18"/>
      <c r="D2077" s="7"/>
      <c r="E2077" s="7"/>
      <c r="F2077" s="8"/>
      <c r="G2077" s="7"/>
      <c r="H2077" s="7"/>
      <c r="I2077" s="7"/>
      <c r="J2077" s="7"/>
    </row>
    <row r="2078" spans="1:10" x14ac:dyDescent="0.15">
      <c r="A2078" s="7"/>
      <c r="B2078" s="7"/>
      <c r="C2078" s="18"/>
      <c r="D2078" s="7"/>
      <c r="E2078" s="7"/>
      <c r="F2078" s="8"/>
      <c r="G2078" s="7"/>
      <c r="H2078" s="7"/>
      <c r="I2078" s="7"/>
      <c r="J2078" s="7"/>
    </row>
    <row r="2079" spans="1:10" x14ac:dyDescent="0.15">
      <c r="A2079" s="7"/>
      <c r="B2079" s="7"/>
      <c r="C2079" s="18"/>
      <c r="D2079" s="7"/>
      <c r="E2079" s="7"/>
      <c r="F2079" s="8"/>
      <c r="G2079" s="7"/>
      <c r="H2079" s="7"/>
      <c r="I2079" s="7"/>
      <c r="J2079" s="7"/>
    </row>
    <row r="2080" spans="1:10" x14ac:dyDescent="0.15">
      <c r="A2080" s="7"/>
      <c r="B2080" s="7"/>
      <c r="C2080" s="18"/>
      <c r="D2080" s="7"/>
      <c r="E2080" s="7"/>
      <c r="F2080" s="8"/>
      <c r="G2080" s="7"/>
      <c r="H2080" s="7"/>
      <c r="I2080" s="7"/>
      <c r="J2080" s="7"/>
    </row>
    <row r="2081" spans="1:10" x14ac:dyDescent="0.15">
      <c r="A2081" s="7"/>
      <c r="B2081" s="7"/>
      <c r="C2081" s="18"/>
      <c r="D2081" s="7"/>
      <c r="E2081" s="7"/>
      <c r="F2081" s="8"/>
      <c r="G2081" s="7"/>
      <c r="H2081" s="7"/>
      <c r="I2081" s="7"/>
      <c r="J2081" s="7"/>
    </row>
    <row r="2082" spans="1:10" x14ac:dyDescent="0.15">
      <c r="A2082" s="7"/>
      <c r="B2082" s="7"/>
      <c r="C2082" s="18"/>
      <c r="D2082" s="7"/>
      <c r="E2082" s="7"/>
      <c r="F2082" s="8"/>
      <c r="G2082" s="7"/>
      <c r="H2082" s="7"/>
      <c r="I2082" s="7"/>
      <c r="J2082" s="7"/>
    </row>
    <row r="2083" spans="1:10" x14ac:dyDescent="0.15">
      <c r="A2083" s="7"/>
      <c r="B2083" s="7"/>
      <c r="C2083" s="18"/>
      <c r="D2083" s="7"/>
      <c r="E2083" s="7"/>
      <c r="F2083" s="8"/>
      <c r="G2083" s="7"/>
      <c r="H2083" s="7"/>
      <c r="I2083" s="7"/>
      <c r="J2083" s="7"/>
    </row>
    <row r="2084" spans="1:10" x14ac:dyDescent="0.15">
      <c r="A2084" s="7"/>
      <c r="B2084" s="7"/>
      <c r="C2084" s="18"/>
      <c r="D2084" s="7"/>
      <c r="E2084" s="7"/>
      <c r="F2084" s="8"/>
      <c r="G2084" s="7"/>
      <c r="H2084" s="7"/>
      <c r="I2084" s="7"/>
      <c r="J2084" s="7"/>
    </row>
    <row r="2085" spans="1:10" x14ac:dyDescent="0.15">
      <c r="A2085" s="7"/>
      <c r="B2085" s="7"/>
      <c r="C2085" s="18"/>
      <c r="D2085" s="7"/>
      <c r="E2085" s="7"/>
      <c r="F2085" s="8"/>
      <c r="G2085" s="7"/>
      <c r="H2085" s="7"/>
      <c r="I2085" s="7"/>
      <c r="J2085" s="7"/>
    </row>
    <row r="2086" spans="1:10" x14ac:dyDescent="0.15">
      <c r="A2086" s="7"/>
      <c r="B2086" s="7"/>
      <c r="C2086" s="18"/>
      <c r="D2086" s="7"/>
      <c r="E2086" s="7"/>
      <c r="F2086" s="8"/>
      <c r="G2086" s="7"/>
      <c r="H2086" s="7"/>
      <c r="I2086" s="7"/>
      <c r="J2086" s="7"/>
    </row>
    <row r="2087" spans="1:10" x14ac:dyDescent="0.15">
      <c r="A2087" s="7"/>
      <c r="B2087" s="7"/>
      <c r="C2087" s="18"/>
      <c r="D2087" s="7"/>
      <c r="E2087" s="7"/>
      <c r="F2087" s="8"/>
      <c r="G2087" s="7"/>
      <c r="H2087" s="7"/>
      <c r="I2087" s="7"/>
      <c r="J2087" s="7"/>
    </row>
    <row r="2088" spans="1:10" x14ac:dyDescent="0.15">
      <c r="A2088" s="7"/>
      <c r="B2088" s="7"/>
      <c r="C2088" s="18"/>
      <c r="D2088" s="7"/>
      <c r="E2088" s="7"/>
      <c r="F2088" s="8"/>
      <c r="G2088" s="7"/>
      <c r="H2088" s="7"/>
      <c r="I2088" s="7"/>
      <c r="J2088" s="7"/>
    </row>
    <row r="2089" spans="1:10" x14ac:dyDescent="0.15">
      <c r="A2089" s="7"/>
      <c r="B2089" s="7"/>
      <c r="C2089" s="18"/>
      <c r="D2089" s="7"/>
      <c r="E2089" s="7"/>
      <c r="F2089" s="8"/>
      <c r="G2089" s="7"/>
      <c r="H2089" s="7"/>
      <c r="I2089" s="7"/>
      <c r="J2089" s="7"/>
    </row>
    <row r="2090" spans="1:10" x14ac:dyDescent="0.15">
      <c r="A2090" s="7"/>
      <c r="B2090" s="7"/>
      <c r="C2090" s="18"/>
      <c r="D2090" s="7"/>
      <c r="E2090" s="7"/>
      <c r="F2090" s="8"/>
      <c r="G2090" s="7"/>
      <c r="H2090" s="7"/>
      <c r="I2090" s="7"/>
      <c r="J2090" s="7"/>
    </row>
    <row r="2091" spans="1:10" x14ac:dyDescent="0.15">
      <c r="A2091" s="7"/>
      <c r="B2091" s="7"/>
      <c r="C2091" s="18"/>
      <c r="D2091" s="7"/>
      <c r="E2091" s="7"/>
      <c r="F2091" s="8"/>
      <c r="G2091" s="7"/>
      <c r="H2091" s="7"/>
      <c r="I2091" s="7"/>
      <c r="J2091" s="7"/>
    </row>
    <row r="2092" spans="1:10" x14ac:dyDescent="0.15">
      <c r="A2092" s="7"/>
      <c r="B2092" s="7"/>
      <c r="C2092" s="18"/>
      <c r="D2092" s="7"/>
      <c r="E2092" s="7"/>
      <c r="F2092" s="8"/>
      <c r="G2092" s="7"/>
      <c r="H2092" s="7"/>
      <c r="I2092" s="7"/>
      <c r="J2092" s="7"/>
    </row>
    <row r="2093" spans="1:10" x14ac:dyDescent="0.15">
      <c r="A2093" s="7"/>
      <c r="B2093" s="7"/>
      <c r="C2093" s="18"/>
      <c r="D2093" s="7"/>
      <c r="E2093" s="7"/>
      <c r="F2093" s="8"/>
      <c r="G2093" s="7"/>
      <c r="H2093" s="7"/>
      <c r="I2093" s="7"/>
      <c r="J2093" s="7"/>
    </row>
    <row r="2094" spans="1:10" x14ac:dyDescent="0.15">
      <c r="A2094" s="7"/>
      <c r="B2094" s="7"/>
      <c r="C2094" s="18"/>
      <c r="D2094" s="7"/>
      <c r="E2094" s="7"/>
      <c r="F2094" s="8"/>
      <c r="G2094" s="7"/>
      <c r="H2094" s="7"/>
      <c r="I2094" s="7"/>
      <c r="J2094" s="7"/>
    </row>
    <row r="2095" spans="1:10" x14ac:dyDescent="0.15">
      <c r="A2095" s="7"/>
      <c r="B2095" s="7"/>
      <c r="C2095" s="18"/>
      <c r="D2095" s="7"/>
      <c r="E2095" s="7"/>
      <c r="F2095" s="8"/>
      <c r="G2095" s="7"/>
      <c r="H2095" s="7"/>
      <c r="I2095" s="7"/>
      <c r="J2095" s="7"/>
    </row>
    <row r="2096" spans="1:10" x14ac:dyDescent="0.15">
      <c r="A2096" s="7"/>
      <c r="B2096" s="7"/>
      <c r="C2096" s="18"/>
      <c r="D2096" s="7"/>
      <c r="E2096" s="7"/>
      <c r="F2096" s="8"/>
      <c r="G2096" s="7"/>
      <c r="H2096" s="7"/>
      <c r="I2096" s="7"/>
      <c r="J2096" s="7"/>
    </row>
    <row r="2097" spans="1:10" x14ac:dyDescent="0.15">
      <c r="A2097" s="7"/>
      <c r="B2097" s="7"/>
      <c r="C2097" s="18"/>
      <c r="D2097" s="7"/>
      <c r="E2097" s="7"/>
      <c r="F2097" s="8"/>
      <c r="G2097" s="7"/>
      <c r="H2097" s="7"/>
      <c r="I2097" s="7"/>
      <c r="J2097" s="7"/>
    </row>
    <row r="2098" spans="1:10" x14ac:dyDescent="0.15">
      <c r="A2098" s="7"/>
      <c r="B2098" s="7"/>
      <c r="C2098" s="18"/>
      <c r="D2098" s="7"/>
      <c r="E2098" s="7"/>
      <c r="F2098" s="8"/>
      <c r="G2098" s="7"/>
      <c r="H2098" s="7"/>
      <c r="I2098" s="7"/>
      <c r="J2098" s="7"/>
    </row>
    <row r="2099" spans="1:10" x14ac:dyDescent="0.15">
      <c r="A2099" s="7"/>
      <c r="B2099" s="7"/>
      <c r="C2099" s="18"/>
      <c r="D2099" s="7"/>
      <c r="E2099" s="7"/>
      <c r="F2099" s="8"/>
      <c r="G2099" s="7"/>
      <c r="H2099" s="7"/>
      <c r="I2099" s="7"/>
      <c r="J2099" s="7"/>
    </row>
    <row r="2100" spans="1:10" x14ac:dyDescent="0.15">
      <c r="A2100" s="7"/>
      <c r="B2100" s="7"/>
      <c r="C2100" s="18"/>
      <c r="D2100" s="7"/>
      <c r="E2100" s="7"/>
      <c r="F2100" s="8"/>
      <c r="G2100" s="7"/>
      <c r="H2100" s="7"/>
      <c r="I2100" s="7"/>
      <c r="J2100" s="7"/>
    </row>
    <row r="2101" spans="1:10" x14ac:dyDescent="0.15">
      <c r="A2101" s="7"/>
      <c r="B2101" s="7"/>
      <c r="C2101" s="18"/>
      <c r="D2101" s="7"/>
      <c r="E2101" s="7"/>
      <c r="F2101" s="8"/>
      <c r="G2101" s="7"/>
      <c r="H2101" s="7"/>
      <c r="I2101" s="7"/>
      <c r="J2101" s="7"/>
    </row>
    <row r="2102" spans="1:10" x14ac:dyDescent="0.15">
      <c r="A2102" s="7"/>
      <c r="B2102" s="7"/>
      <c r="C2102" s="18"/>
      <c r="D2102" s="7"/>
      <c r="E2102" s="7"/>
      <c r="F2102" s="8"/>
      <c r="G2102" s="7"/>
      <c r="H2102" s="7"/>
      <c r="I2102" s="7"/>
      <c r="J2102" s="7"/>
    </row>
    <row r="2103" spans="1:10" x14ac:dyDescent="0.15">
      <c r="A2103" s="7"/>
      <c r="B2103" s="7"/>
      <c r="C2103" s="18"/>
      <c r="D2103" s="7"/>
      <c r="E2103" s="7"/>
      <c r="F2103" s="8"/>
      <c r="G2103" s="7"/>
      <c r="H2103" s="7"/>
      <c r="I2103" s="7"/>
      <c r="J2103" s="7"/>
    </row>
    <row r="2104" spans="1:10" x14ac:dyDescent="0.15">
      <c r="A2104" s="7"/>
      <c r="B2104" s="7"/>
      <c r="C2104" s="18"/>
      <c r="D2104" s="7"/>
      <c r="E2104" s="7"/>
      <c r="F2104" s="8"/>
      <c r="G2104" s="7"/>
      <c r="H2104" s="7"/>
      <c r="I2104" s="7"/>
      <c r="J2104" s="7"/>
    </row>
    <row r="2105" spans="1:10" x14ac:dyDescent="0.15">
      <c r="A2105" s="7"/>
      <c r="B2105" s="7"/>
      <c r="C2105" s="18"/>
      <c r="D2105" s="7"/>
      <c r="E2105" s="7"/>
      <c r="F2105" s="8"/>
      <c r="G2105" s="7"/>
      <c r="H2105" s="7"/>
      <c r="I2105" s="7"/>
      <c r="J2105" s="7"/>
    </row>
    <row r="2106" spans="1:10" x14ac:dyDescent="0.15">
      <c r="A2106" s="7"/>
      <c r="B2106" s="7"/>
      <c r="C2106" s="18"/>
      <c r="D2106" s="7"/>
      <c r="E2106" s="7"/>
      <c r="F2106" s="8"/>
      <c r="G2106" s="7"/>
      <c r="H2106" s="7"/>
      <c r="I2106" s="7"/>
      <c r="J2106" s="7"/>
    </row>
    <row r="2107" spans="1:10" x14ac:dyDescent="0.15">
      <c r="A2107" s="7"/>
      <c r="B2107" s="7"/>
      <c r="C2107" s="18"/>
      <c r="D2107" s="7"/>
      <c r="E2107" s="7"/>
      <c r="F2107" s="8"/>
      <c r="G2107" s="7"/>
      <c r="H2107" s="7"/>
      <c r="I2107" s="7"/>
      <c r="J2107" s="7"/>
    </row>
    <row r="2108" spans="1:10" x14ac:dyDescent="0.15">
      <c r="A2108" s="7"/>
      <c r="B2108" s="7"/>
      <c r="C2108" s="18"/>
      <c r="D2108" s="7"/>
      <c r="E2108" s="7"/>
      <c r="F2108" s="8"/>
      <c r="G2108" s="7"/>
      <c r="H2108" s="7"/>
      <c r="I2108" s="7"/>
      <c r="J2108" s="7"/>
    </row>
    <row r="2109" spans="1:10" x14ac:dyDescent="0.15">
      <c r="A2109" s="7"/>
      <c r="B2109" s="7"/>
      <c r="C2109" s="18"/>
      <c r="D2109" s="7"/>
      <c r="E2109" s="7"/>
      <c r="F2109" s="8"/>
      <c r="G2109" s="7"/>
      <c r="H2109" s="7"/>
      <c r="I2109" s="7"/>
      <c r="J2109" s="7"/>
    </row>
    <row r="2110" spans="1:10" x14ac:dyDescent="0.15">
      <c r="A2110" s="7"/>
      <c r="B2110" s="7"/>
      <c r="C2110" s="18"/>
      <c r="D2110" s="7"/>
      <c r="E2110" s="7"/>
      <c r="F2110" s="8"/>
      <c r="G2110" s="7"/>
      <c r="H2110" s="7"/>
      <c r="I2110" s="7"/>
      <c r="J2110" s="7"/>
    </row>
    <row r="2111" spans="1:10" x14ac:dyDescent="0.15">
      <c r="A2111" s="7"/>
      <c r="B2111" s="7"/>
      <c r="C2111" s="18"/>
      <c r="D2111" s="7"/>
      <c r="E2111" s="7"/>
      <c r="F2111" s="8"/>
      <c r="G2111" s="7"/>
      <c r="H2111" s="7"/>
      <c r="I2111" s="7"/>
      <c r="J2111" s="7"/>
    </row>
    <row r="2112" spans="1:10" x14ac:dyDescent="0.15">
      <c r="A2112" s="7"/>
      <c r="B2112" s="7"/>
      <c r="C2112" s="18"/>
      <c r="D2112" s="7"/>
      <c r="E2112" s="7"/>
      <c r="F2112" s="8"/>
      <c r="G2112" s="7"/>
      <c r="H2112" s="7"/>
      <c r="I2112" s="7"/>
      <c r="J2112" s="7"/>
    </row>
    <row r="2113" spans="1:10" x14ac:dyDescent="0.15">
      <c r="A2113" s="7"/>
      <c r="B2113" s="7"/>
      <c r="C2113" s="18"/>
      <c r="D2113" s="7"/>
      <c r="E2113" s="7"/>
      <c r="F2113" s="8"/>
      <c r="G2113" s="7"/>
      <c r="H2113" s="7"/>
      <c r="I2113" s="7"/>
      <c r="J2113" s="7"/>
    </row>
    <row r="2114" spans="1:10" x14ac:dyDescent="0.15">
      <c r="A2114" s="7"/>
      <c r="B2114" s="7"/>
      <c r="C2114" s="18"/>
      <c r="D2114" s="7"/>
      <c r="E2114" s="7"/>
      <c r="F2114" s="8"/>
      <c r="G2114" s="7"/>
      <c r="H2114" s="7"/>
      <c r="I2114" s="7"/>
      <c r="J2114" s="7"/>
    </row>
    <row r="2115" spans="1:10" x14ac:dyDescent="0.15">
      <c r="A2115" s="7"/>
      <c r="B2115" s="7"/>
      <c r="C2115" s="18"/>
      <c r="D2115" s="7"/>
      <c r="E2115" s="7"/>
      <c r="F2115" s="8"/>
      <c r="G2115" s="7"/>
      <c r="H2115" s="7"/>
      <c r="I2115" s="7"/>
      <c r="J2115" s="7"/>
    </row>
    <row r="2116" spans="1:10" x14ac:dyDescent="0.15">
      <c r="A2116" s="7"/>
      <c r="B2116" s="7"/>
      <c r="C2116" s="18"/>
      <c r="D2116" s="7"/>
      <c r="E2116" s="7"/>
      <c r="F2116" s="8"/>
      <c r="G2116" s="7"/>
      <c r="H2116" s="7"/>
      <c r="I2116" s="7"/>
      <c r="J2116" s="7"/>
    </row>
    <row r="2117" spans="1:10" x14ac:dyDescent="0.15">
      <c r="A2117" s="7"/>
      <c r="B2117" s="7"/>
      <c r="C2117" s="18"/>
      <c r="D2117" s="7"/>
      <c r="E2117" s="7"/>
      <c r="F2117" s="8"/>
      <c r="G2117" s="7"/>
      <c r="H2117" s="7"/>
      <c r="I2117" s="7"/>
      <c r="J2117" s="7"/>
    </row>
    <row r="2118" spans="1:10" x14ac:dyDescent="0.15">
      <c r="A2118" s="7"/>
      <c r="B2118" s="7"/>
      <c r="C2118" s="18"/>
      <c r="D2118" s="7"/>
      <c r="E2118" s="7"/>
      <c r="F2118" s="8"/>
      <c r="G2118" s="7"/>
      <c r="H2118" s="7"/>
      <c r="I2118" s="7"/>
      <c r="J2118" s="7"/>
    </row>
    <row r="2119" spans="1:10" x14ac:dyDescent="0.15">
      <c r="A2119" s="7"/>
      <c r="B2119" s="7"/>
      <c r="C2119" s="18"/>
      <c r="D2119" s="7"/>
      <c r="E2119" s="7"/>
      <c r="F2119" s="8"/>
      <c r="G2119" s="7"/>
      <c r="H2119" s="7"/>
      <c r="I2119" s="7"/>
      <c r="J2119" s="7"/>
    </row>
    <row r="2120" spans="1:10" x14ac:dyDescent="0.15">
      <c r="A2120" s="7"/>
      <c r="B2120" s="7"/>
      <c r="C2120" s="18"/>
      <c r="D2120" s="7"/>
      <c r="E2120" s="7"/>
      <c r="F2120" s="8"/>
      <c r="G2120" s="7"/>
      <c r="H2120" s="7"/>
      <c r="I2120" s="7"/>
      <c r="J2120" s="7"/>
    </row>
    <row r="2121" spans="1:10" x14ac:dyDescent="0.15">
      <c r="A2121" s="7"/>
      <c r="B2121" s="7"/>
      <c r="C2121" s="18"/>
      <c r="D2121" s="7"/>
      <c r="E2121" s="7"/>
      <c r="F2121" s="8"/>
      <c r="G2121" s="7"/>
      <c r="H2121" s="7"/>
      <c r="I2121" s="7"/>
      <c r="J2121" s="7"/>
    </row>
    <row r="2122" spans="1:10" x14ac:dyDescent="0.15">
      <c r="A2122" s="7"/>
      <c r="B2122" s="7"/>
      <c r="C2122" s="18"/>
      <c r="D2122" s="7"/>
      <c r="E2122" s="7"/>
      <c r="F2122" s="8"/>
      <c r="G2122" s="7"/>
      <c r="H2122" s="7"/>
      <c r="I2122" s="7"/>
      <c r="J2122" s="7"/>
    </row>
    <row r="2123" spans="1:10" x14ac:dyDescent="0.15">
      <c r="A2123" s="7"/>
      <c r="B2123" s="7"/>
      <c r="C2123" s="18"/>
      <c r="D2123" s="7"/>
      <c r="E2123" s="7"/>
      <c r="F2123" s="8"/>
      <c r="G2123" s="7"/>
      <c r="H2123" s="7"/>
      <c r="I2123" s="7"/>
      <c r="J2123" s="7"/>
    </row>
    <row r="2124" spans="1:10" x14ac:dyDescent="0.15">
      <c r="A2124" s="7"/>
      <c r="B2124" s="7"/>
      <c r="C2124" s="18"/>
      <c r="D2124" s="7"/>
      <c r="E2124" s="7"/>
      <c r="F2124" s="8"/>
      <c r="G2124" s="7"/>
      <c r="H2124" s="7"/>
      <c r="I2124" s="7"/>
      <c r="J2124" s="7"/>
    </row>
    <row r="2125" spans="1:10" x14ac:dyDescent="0.15">
      <c r="A2125" s="7"/>
      <c r="B2125" s="7"/>
      <c r="C2125" s="18"/>
      <c r="D2125" s="7"/>
      <c r="E2125" s="7"/>
      <c r="F2125" s="8"/>
      <c r="G2125" s="7"/>
      <c r="H2125" s="7"/>
      <c r="I2125" s="7"/>
      <c r="J2125" s="7"/>
    </row>
    <row r="2126" spans="1:10" x14ac:dyDescent="0.15">
      <c r="A2126" s="7"/>
      <c r="B2126" s="7"/>
      <c r="C2126" s="18"/>
      <c r="D2126" s="7"/>
      <c r="E2126" s="7"/>
      <c r="F2126" s="8"/>
      <c r="G2126" s="7"/>
      <c r="H2126" s="7"/>
      <c r="I2126" s="7"/>
      <c r="J2126" s="7"/>
    </row>
    <row r="2127" spans="1:10" x14ac:dyDescent="0.15">
      <c r="A2127" s="7"/>
      <c r="B2127" s="7"/>
      <c r="C2127" s="18"/>
      <c r="D2127" s="7"/>
      <c r="E2127" s="7"/>
      <c r="F2127" s="8"/>
      <c r="G2127" s="7"/>
      <c r="H2127" s="7"/>
      <c r="I2127" s="7"/>
      <c r="J2127" s="7"/>
    </row>
    <row r="2128" spans="1:10" x14ac:dyDescent="0.15">
      <c r="A2128" s="7"/>
      <c r="B2128" s="7"/>
      <c r="C2128" s="18"/>
      <c r="D2128" s="7"/>
      <c r="E2128" s="7"/>
      <c r="F2128" s="8"/>
      <c r="G2128" s="7"/>
      <c r="H2128" s="7"/>
      <c r="I2128" s="7"/>
      <c r="J2128" s="7"/>
    </row>
    <row r="2129" spans="1:10" x14ac:dyDescent="0.15">
      <c r="A2129" s="7"/>
      <c r="B2129" s="7"/>
      <c r="C2129" s="18"/>
      <c r="D2129" s="7"/>
      <c r="E2129" s="7"/>
      <c r="F2129" s="8"/>
      <c r="G2129" s="7"/>
      <c r="H2129" s="7"/>
      <c r="I2129" s="7"/>
      <c r="J2129" s="7"/>
    </row>
    <row r="2130" spans="1:10" x14ac:dyDescent="0.15">
      <c r="A2130" s="7"/>
      <c r="B2130" s="7"/>
      <c r="C2130" s="18"/>
      <c r="D2130" s="7"/>
      <c r="E2130" s="7"/>
      <c r="F2130" s="8"/>
      <c r="G2130" s="7"/>
      <c r="H2130" s="7"/>
      <c r="I2130" s="7"/>
      <c r="J2130" s="7"/>
    </row>
    <row r="2131" spans="1:10" x14ac:dyDescent="0.15">
      <c r="A2131" s="7"/>
      <c r="B2131" s="7"/>
      <c r="C2131" s="18"/>
      <c r="D2131" s="7"/>
      <c r="E2131" s="7"/>
      <c r="F2131" s="8"/>
      <c r="G2131" s="7"/>
      <c r="H2131" s="7"/>
      <c r="I2131" s="7"/>
      <c r="J2131" s="7"/>
    </row>
    <row r="2132" spans="1:10" x14ac:dyDescent="0.15">
      <c r="A2132" s="7"/>
      <c r="B2132" s="7"/>
      <c r="C2132" s="18"/>
      <c r="D2132" s="7"/>
      <c r="E2132" s="7"/>
      <c r="F2132" s="8"/>
      <c r="G2132" s="7"/>
      <c r="H2132" s="7"/>
      <c r="I2132" s="7"/>
      <c r="J2132" s="7"/>
    </row>
    <row r="2133" spans="1:10" x14ac:dyDescent="0.15">
      <c r="A2133" s="7"/>
      <c r="B2133" s="7"/>
      <c r="C2133" s="18"/>
      <c r="D2133" s="7"/>
      <c r="E2133" s="7"/>
      <c r="F2133" s="8"/>
      <c r="G2133" s="7"/>
      <c r="H2133" s="7"/>
      <c r="I2133" s="7"/>
      <c r="J2133" s="7"/>
    </row>
    <row r="2134" spans="1:10" x14ac:dyDescent="0.15">
      <c r="A2134" s="7"/>
      <c r="B2134" s="7"/>
      <c r="C2134" s="18"/>
      <c r="D2134" s="7"/>
      <c r="E2134" s="7"/>
      <c r="F2134" s="8"/>
      <c r="G2134" s="7"/>
      <c r="H2134" s="7"/>
      <c r="I2134" s="7"/>
      <c r="J2134" s="7"/>
    </row>
    <row r="2135" spans="1:10" x14ac:dyDescent="0.15">
      <c r="A2135" s="7"/>
      <c r="B2135" s="7"/>
      <c r="C2135" s="18"/>
      <c r="D2135" s="7"/>
      <c r="E2135" s="7"/>
      <c r="F2135" s="8"/>
      <c r="G2135" s="7"/>
      <c r="H2135" s="7"/>
      <c r="I2135" s="7"/>
      <c r="J2135" s="7"/>
    </row>
    <row r="2136" spans="1:10" x14ac:dyDescent="0.15">
      <c r="A2136" s="7"/>
      <c r="B2136" s="7"/>
      <c r="C2136" s="18"/>
      <c r="D2136" s="7"/>
      <c r="E2136" s="7"/>
      <c r="F2136" s="8"/>
      <c r="G2136" s="7"/>
      <c r="H2136" s="7"/>
      <c r="I2136" s="7"/>
      <c r="J2136" s="7"/>
    </row>
    <row r="2137" spans="1:10" x14ac:dyDescent="0.15">
      <c r="A2137" s="7"/>
      <c r="B2137" s="7"/>
      <c r="C2137" s="18"/>
      <c r="D2137" s="7"/>
      <c r="E2137" s="7"/>
      <c r="F2137" s="8"/>
      <c r="G2137" s="7"/>
      <c r="H2137" s="7"/>
      <c r="I2137" s="7"/>
      <c r="J2137" s="7"/>
    </row>
    <row r="2138" spans="1:10" x14ac:dyDescent="0.15">
      <c r="A2138" s="7"/>
      <c r="B2138" s="7"/>
      <c r="C2138" s="18"/>
      <c r="D2138" s="7"/>
      <c r="E2138" s="7"/>
      <c r="F2138" s="8"/>
      <c r="G2138" s="7"/>
      <c r="H2138" s="7"/>
      <c r="I2138" s="7"/>
      <c r="J2138" s="7"/>
    </row>
    <row r="2139" spans="1:10" x14ac:dyDescent="0.15">
      <c r="A2139" s="7"/>
      <c r="B2139" s="7"/>
      <c r="C2139" s="18"/>
      <c r="D2139" s="7"/>
      <c r="E2139" s="7"/>
      <c r="F2139" s="8"/>
      <c r="G2139" s="7"/>
      <c r="H2139" s="7"/>
      <c r="I2139" s="7"/>
      <c r="J2139" s="7"/>
    </row>
    <row r="2140" spans="1:10" x14ac:dyDescent="0.15">
      <c r="A2140" s="7"/>
      <c r="B2140" s="7"/>
      <c r="C2140" s="18"/>
      <c r="D2140" s="7"/>
      <c r="E2140" s="7"/>
      <c r="F2140" s="8"/>
      <c r="G2140" s="7"/>
      <c r="H2140" s="7"/>
      <c r="I2140" s="7"/>
      <c r="J2140" s="7"/>
    </row>
    <row r="2141" spans="1:10" x14ac:dyDescent="0.15">
      <c r="A2141" s="7"/>
      <c r="B2141" s="7"/>
      <c r="C2141" s="18"/>
      <c r="D2141" s="7"/>
      <c r="E2141" s="7"/>
      <c r="F2141" s="8"/>
      <c r="G2141" s="7"/>
      <c r="H2141" s="7"/>
      <c r="I2141" s="7"/>
      <c r="J2141" s="7"/>
    </row>
    <row r="2142" spans="1:10" x14ac:dyDescent="0.15">
      <c r="A2142" s="7"/>
      <c r="B2142" s="7"/>
      <c r="C2142" s="18"/>
      <c r="D2142" s="7"/>
      <c r="E2142" s="7"/>
      <c r="F2142" s="8"/>
      <c r="G2142" s="7"/>
      <c r="H2142" s="7"/>
      <c r="I2142" s="7"/>
      <c r="J2142" s="7"/>
    </row>
    <row r="2143" spans="1:10" x14ac:dyDescent="0.15">
      <c r="A2143" s="7"/>
      <c r="B2143" s="7"/>
      <c r="C2143" s="18"/>
      <c r="D2143" s="7"/>
      <c r="E2143" s="7"/>
      <c r="F2143" s="8"/>
      <c r="G2143" s="7"/>
      <c r="H2143" s="7"/>
      <c r="I2143" s="7"/>
      <c r="J2143" s="7"/>
    </row>
    <row r="2144" spans="1:10" x14ac:dyDescent="0.15">
      <c r="A2144" s="7"/>
      <c r="B2144" s="7"/>
      <c r="C2144" s="18"/>
      <c r="D2144" s="7"/>
      <c r="E2144" s="7"/>
      <c r="F2144" s="8"/>
      <c r="G2144" s="7"/>
      <c r="H2144" s="7"/>
      <c r="I2144" s="7"/>
      <c r="J2144" s="7"/>
    </row>
    <row r="2145" spans="1:10" x14ac:dyDescent="0.15">
      <c r="A2145" s="7"/>
      <c r="B2145" s="7"/>
      <c r="C2145" s="18"/>
      <c r="D2145" s="7"/>
      <c r="E2145" s="7"/>
      <c r="F2145" s="8"/>
      <c r="G2145" s="7"/>
      <c r="H2145" s="7"/>
      <c r="I2145" s="7"/>
      <c r="J2145" s="7"/>
    </row>
    <row r="2146" spans="1:10" x14ac:dyDescent="0.15">
      <c r="A2146" s="7"/>
      <c r="B2146" s="7"/>
      <c r="C2146" s="18"/>
      <c r="D2146" s="7"/>
      <c r="E2146" s="7"/>
      <c r="F2146" s="8"/>
      <c r="G2146" s="7"/>
      <c r="H2146" s="7"/>
      <c r="I2146" s="7"/>
      <c r="J2146" s="7"/>
    </row>
    <row r="2147" spans="1:10" x14ac:dyDescent="0.15">
      <c r="A2147" s="7"/>
      <c r="B2147" s="7"/>
      <c r="C2147" s="18"/>
      <c r="D2147" s="7"/>
      <c r="E2147" s="7"/>
      <c r="F2147" s="8"/>
      <c r="G2147" s="7"/>
      <c r="H2147" s="7"/>
      <c r="I2147" s="7"/>
      <c r="J2147" s="7"/>
    </row>
    <row r="2148" spans="1:10" x14ac:dyDescent="0.15">
      <c r="A2148" s="7"/>
      <c r="B2148" s="7"/>
      <c r="C2148" s="18"/>
      <c r="D2148" s="7"/>
      <c r="E2148" s="7"/>
      <c r="F2148" s="8"/>
      <c r="G2148" s="7"/>
      <c r="H2148" s="7"/>
      <c r="I2148" s="7"/>
      <c r="J2148" s="7"/>
    </row>
    <row r="2149" spans="1:10" x14ac:dyDescent="0.15">
      <c r="A2149" s="7"/>
      <c r="B2149" s="7"/>
      <c r="C2149" s="18"/>
      <c r="D2149" s="7"/>
      <c r="E2149" s="7"/>
      <c r="F2149" s="8"/>
      <c r="G2149" s="7"/>
      <c r="H2149" s="7"/>
      <c r="I2149" s="7"/>
      <c r="J2149" s="7"/>
    </row>
    <row r="2150" spans="1:10" x14ac:dyDescent="0.15">
      <c r="A2150" s="7"/>
      <c r="B2150" s="7"/>
      <c r="C2150" s="18"/>
      <c r="D2150" s="7"/>
      <c r="E2150" s="7"/>
      <c r="F2150" s="8"/>
      <c r="G2150" s="7"/>
      <c r="H2150" s="7"/>
      <c r="I2150" s="7"/>
      <c r="J2150" s="7"/>
    </row>
    <row r="2151" spans="1:10" x14ac:dyDescent="0.15">
      <c r="A2151" s="7"/>
      <c r="B2151" s="7"/>
      <c r="C2151" s="18"/>
      <c r="D2151" s="7"/>
      <c r="E2151" s="7"/>
      <c r="F2151" s="8"/>
      <c r="G2151" s="7"/>
      <c r="H2151" s="7"/>
      <c r="I2151" s="7"/>
      <c r="J2151" s="7"/>
    </row>
    <row r="2152" spans="1:10" x14ac:dyDescent="0.15">
      <c r="A2152" s="7"/>
      <c r="B2152" s="7"/>
      <c r="C2152" s="18"/>
      <c r="D2152" s="7"/>
      <c r="E2152" s="7"/>
      <c r="F2152" s="8"/>
      <c r="G2152" s="7"/>
      <c r="H2152" s="7"/>
      <c r="I2152" s="7"/>
      <c r="J2152" s="7"/>
    </row>
    <row r="2153" spans="1:10" x14ac:dyDescent="0.15">
      <c r="A2153" s="7"/>
      <c r="B2153" s="7"/>
      <c r="C2153" s="18"/>
      <c r="D2153" s="7"/>
      <c r="E2153" s="7"/>
      <c r="F2153" s="8"/>
      <c r="G2153" s="7"/>
      <c r="H2153" s="7"/>
      <c r="I2153" s="7"/>
      <c r="J2153" s="7"/>
    </row>
    <row r="2154" spans="1:10" x14ac:dyDescent="0.15">
      <c r="A2154" s="7"/>
      <c r="B2154" s="7"/>
      <c r="C2154" s="18"/>
      <c r="D2154" s="7"/>
      <c r="E2154" s="7"/>
      <c r="F2154" s="8"/>
      <c r="G2154" s="7"/>
      <c r="H2154" s="7"/>
      <c r="I2154" s="7"/>
      <c r="J2154" s="7"/>
    </row>
    <row r="2155" spans="1:10" x14ac:dyDescent="0.15">
      <c r="A2155" s="7"/>
      <c r="B2155" s="7"/>
      <c r="C2155" s="18"/>
      <c r="D2155" s="7"/>
      <c r="E2155" s="7"/>
      <c r="F2155" s="8"/>
      <c r="G2155" s="7"/>
      <c r="H2155" s="7"/>
      <c r="I2155" s="7"/>
      <c r="J2155" s="7"/>
    </row>
    <row r="2156" spans="1:10" x14ac:dyDescent="0.15">
      <c r="A2156" s="7"/>
      <c r="B2156" s="7"/>
      <c r="C2156" s="18"/>
      <c r="D2156" s="7"/>
      <c r="E2156" s="7"/>
      <c r="F2156" s="8"/>
      <c r="G2156" s="7"/>
      <c r="H2156" s="7"/>
      <c r="I2156" s="7"/>
      <c r="J2156" s="7"/>
    </row>
    <row r="2157" spans="1:10" x14ac:dyDescent="0.15">
      <c r="A2157" s="7"/>
      <c r="B2157" s="7"/>
      <c r="C2157" s="18"/>
      <c r="D2157" s="7"/>
      <c r="E2157" s="7"/>
      <c r="F2157" s="8"/>
      <c r="G2157" s="7"/>
      <c r="H2157" s="7"/>
      <c r="I2157" s="7"/>
      <c r="J2157" s="7"/>
    </row>
    <row r="2158" spans="1:10" x14ac:dyDescent="0.15">
      <c r="A2158" s="7"/>
      <c r="B2158" s="7"/>
      <c r="C2158" s="18"/>
      <c r="D2158" s="7"/>
      <c r="E2158" s="7"/>
      <c r="F2158" s="8"/>
      <c r="G2158" s="7"/>
      <c r="H2158" s="7"/>
      <c r="I2158" s="7"/>
      <c r="J2158" s="7"/>
    </row>
    <row r="2159" spans="1:10" x14ac:dyDescent="0.15">
      <c r="A2159" s="7"/>
      <c r="B2159" s="7"/>
      <c r="C2159" s="18"/>
      <c r="D2159" s="7"/>
      <c r="E2159" s="7"/>
      <c r="F2159" s="8"/>
      <c r="G2159" s="7"/>
      <c r="H2159" s="7"/>
      <c r="I2159" s="7"/>
      <c r="J2159" s="7"/>
    </row>
    <row r="2160" spans="1:10" x14ac:dyDescent="0.15">
      <c r="A2160" s="7"/>
      <c r="B2160" s="7"/>
      <c r="C2160" s="18"/>
      <c r="D2160" s="7"/>
      <c r="E2160" s="7"/>
      <c r="F2160" s="8"/>
      <c r="G2160" s="7"/>
      <c r="H2160" s="7"/>
      <c r="I2160" s="7"/>
      <c r="J2160" s="7"/>
    </row>
    <row r="2161" spans="1:10" x14ac:dyDescent="0.15">
      <c r="A2161" s="7"/>
      <c r="B2161" s="7"/>
      <c r="C2161" s="18"/>
      <c r="D2161" s="7"/>
      <c r="E2161" s="7"/>
      <c r="F2161" s="8"/>
      <c r="G2161" s="7"/>
      <c r="H2161" s="7"/>
      <c r="I2161" s="7"/>
      <c r="J2161" s="7"/>
    </row>
    <row r="2162" spans="1:10" x14ac:dyDescent="0.15">
      <c r="A2162" s="7"/>
      <c r="B2162" s="7"/>
      <c r="C2162" s="18"/>
      <c r="D2162" s="7"/>
      <c r="E2162" s="7"/>
      <c r="F2162" s="8"/>
      <c r="G2162" s="7"/>
      <c r="H2162" s="7"/>
      <c r="I2162" s="7"/>
      <c r="J2162" s="7"/>
    </row>
    <row r="2163" spans="1:10" x14ac:dyDescent="0.15">
      <c r="A2163" s="7"/>
      <c r="B2163" s="7"/>
      <c r="C2163" s="18"/>
      <c r="D2163" s="7"/>
      <c r="E2163" s="7"/>
      <c r="F2163" s="8"/>
      <c r="G2163" s="7"/>
      <c r="H2163" s="7"/>
      <c r="I2163" s="7"/>
      <c r="J2163" s="7"/>
    </row>
    <row r="2164" spans="1:10" x14ac:dyDescent="0.15">
      <c r="A2164" s="7"/>
      <c r="B2164" s="7"/>
      <c r="C2164" s="18"/>
      <c r="D2164" s="7"/>
      <c r="E2164" s="7"/>
      <c r="F2164" s="8"/>
      <c r="G2164" s="7"/>
      <c r="H2164" s="7"/>
      <c r="I2164" s="7"/>
      <c r="J2164" s="7"/>
    </row>
    <row r="2165" spans="1:10" x14ac:dyDescent="0.15">
      <c r="A2165" s="7"/>
      <c r="B2165" s="7"/>
      <c r="C2165" s="18"/>
      <c r="D2165" s="7"/>
      <c r="E2165" s="7"/>
      <c r="F2165" s="8"/>
      <c r="G2165" s="7"/>
      <c r="H2165" s="7"/>
      <c r="I2165" s="7"/>
      <c r="J2165" s="7"/>
    </row>
    <row r="2166" spans="1:10" x14ac:dyDescent="0.15">
      <c r="A2166" s="7"/>
      <c r="B2166" s="7"/>
      <c r="C2166" s="18"/>
      <c r="D2166" s="7"/>
      <c r="E2166" s="7"/>
      <c r="F2166" s="8"/>
      <c r="G2166" s="7"/>
      <c r="H2166" s="7"/>
      <c r="I2166" s="7"/>
      <c r="J2166" s="7"/>
    </row>
    <row r="2167" spans="1:10" x14ac:dyDescent="0.15">
      <c r="A2167" s="7"/>
      <c r="B2167" s="7"/>
      <c r="C2167" s="18"/>
      <c r="D2167" s="7"/>
      <c r="E2167" s="7"/>
      <c r="F2167" s="8"/>
      <c r="G2167" s="7"/>
      <c r="H2167" s="7"/>
      <c r="I2167" s="7"/>
      <c r="J2167" s="7"/>
    </row>
    <row r="2168" spans="1:10" x14ac:dyDescent="0.15">
      <c r="A2168" s="7"/>
      <c r="B2168" s="7"/>
      <c r="C2168" s="18"/>
      <c r="D2168" s="7"/>
      <c r="E2168" s="7"/>
      <c r="F2168" s="8"/>
      <c r="G2168" s="7"/>
      <c r="H2168" s="7"/>
      <c r="I2168" s="7"/>
      <c r="J2168" s="7"/>
    </row>
    <row r="2169" spans="1:10" x14ac:dyDescent="0.15">
      <c r="A2169" s="7"/>
      <c r="B2169" s="7"/>
      <c r="C2169" s="18"/>
      <c r="D2169" s="7"/>
      <c r="E2169" s="7"/>
      <c r="F2169" s="8"/>
      <c r="G2169" s="7"/>
      <c r="H2169" s="7"/>
      <c r="I2169" s="7"/>
      <c r="J2169" s="7"/>
    </row>
    <row r="2170" spans="1:10" x14ac:dyDescent="0.15">
      <c r="A2170" s="7"/>
      <c r="B2170" s="7"/>
      <c r="C2170" s="18"/>
      <c r="D2170" s="7"/>
      <c r="E2170" s="7"/>
      <c r="F2170" s="8"/>
      <c r="G2170" s="7"/>
      <c r="H2170" s="7"/>
      <c r="I2170" s="7"/>
      <c r="J2170" s="7"/>
    </row>
    <row r="2171" spans="1:10" x14ac:dyDescent="0.15">
      <c r="A2171" s="7"/>
      <c r="B2171" s="7"/>
      <c r="C2171" s="18"/>
      <c r="D2171" s="7"/>
      <c r="E2171" s="7"/>
      <c r="F2171" s="8"/>
      <c r="G2171" s="7"/>
      <c r="H2171" s="7"/>
      <c r="I2171" s="7"/>
      <c r="J2171" s="7"/>
    </row>
    <row r="2172" spans="1:10" x14ac:dyDescent="0.15">
      <c r="A2172" s="7"/>
      <c r="B2172" s="7"/>
      <c r="C2172" s="18"/>
      <c r="D2172" s="7"/>
      <c r="E2172" s="7"/>
      <c r="F2172" s="8"/>
      <c r="G2172" s="7"/>
      <c r="H2172" s="7"/>
      <c r="I2172" s="7"/>
      <c r="J2172" s="7"/>
    </row>
    <row r="2173" spans="1:10" x14ac:dyDescent="0.15">
      <c r="A2173" s="7"/>
      <c r="B2173" s="7"/>
      <c r="C2173" s="18"/>
      <c r="D2173" s="7"/>
      <c r="E2173" s="7"/>
      <c r="F2173" s="8"/>
      <c r="G2173" s="7"/>
      <c r="H2173" s="7"/>
      <c r="I2173" s="7"/>
      <c r="J2173" s="7"/>
    </row>
    <row r="2174" spans="1:10" x14ac:dyDescent="0.15">
      <c r="A2174" s="7"/>
      <c r="B2174" s="7"/>
      <c r="C2174" s="18"/>
      <c r="D2174" s="7"/>
      <c r="E2174" s="7"/>
      <c r="F2174" s="8"/>
      <c r="G2174" s="7"/>
      <c r="H2174" s="7"/>
      <c r="I2174" s="7"/>
      <c r="J2174" s="7"/>
    </row>
    <row r="2175" spans="1:10" x14ac:dyDescent="0.15">
      <c r="A2175" s="7"/>
      <c r="B2175" s="7"/>
      <c r="C2175" s="18"/>
      <c r="D2175" s="7"/>
      <c r="E2175" s="7"/>
      <c r="F2175" s="8"/>
      <c r="G2175" s="7"/>
      <c r="H2175" s="7"/>
      <c r="I2175" s="7"/>
      <c r="J2175" s="7"/>
    </row>
    <row r="2176" spans="1:10" x14ac:dyDescent="0.15">
      <c r="A2176" s="7"/>
      <c r="B2176" s="7"/>
      <c r="C2176" s="18"/>
      <c r="D2176" s="7"/>
      <c r="E2176" s="7"/>
      <c r="F2176" s="8"/>
      <c r="G2176" s="7"/>
      <c r="H2176" s="7"/>
      <c r="I2176" s="7"/>
      <c r="J2176" s="7"/>
    </row>
    <row r="2177" spans="1:10" x14ac:dyDescent="0.15">
      <c r="A2177" s="7"/>
      <c r="B2177" s="7"/>
      <c r="C2177" s="18"/>
      <c r="D2177" s="7"/>
      <c r="E2177" s="7"/>
      <c r="F2177" s="8"/>
      <c r="G2177" s="7"/>
      <c r="H2177" s="7"/>
      <c r="I2177" s="7"/>
      <c r="J2177" s="7"/>
    </row>
    <row r="2178" spans="1:10" x14ac:dyDescent="0.15">
      <c r="A2178" s="7"/>
      <c r="B2178" s="7"/>
      <c r="C2178" s="18"/>
      <c r="D2178" s="7"/>
      <c r="E2178" s="7"/>
      <c r="F2178" s="8"/>
      <c r="G2178" s="7"/>
      <c r="H2178" s="7"/>
      <c r="I2178" s="7"/>
      <c r="J2178" s="7"/>
    </row>
    <row r="2179" spans="1:10" x14ac:dyDescent="0.15">
      <c r="A2179" s="7"/>
      <c r="B2179" s="7"/>
      <c r="C2179" s="18"/>
      <c r="D2179" s="7"/>
      <c r="E2179" s="7"/>
      <c r="F2179" s="8"/>
      <c r="G2179" s="7"/>
      <c r="H2179" s="7"/>
      <c r="I2179" s="7"/>
      <c r="J2179" s="7"/>
    </row>
    <row r="2180" spans="1:10" x14ac:dyDescent="0.15">
      <c r="A2180" s="7"/>
      <c r="B2180" s="7"/>
      <c r="C2180" s="18"/>
      <c r="D2180" s="7"/>
      <c r="E2180" s="7"/>
      <c r="F2180" s="8"/>
      <c r="G2180" s="7"/>
      <c r="H2180" s="7"/>
      <c r="I2180" s="7"/>
      <c r="J2180" s="7"/>
    </row>
    <row r="2181" spans="1:10" x14ac:dyDescent="0.15">
      <c r="A2181" s="7"/>
      <c r="B2181" s="7"/>
      <c r="C2181" s="18"/>
      <c r="D2181" s="7"/>
      <c r="E2181" s="7"/>
      <c r="F2181" s="8"/>
      <c r="G2181" s="7"/>
      <c r="H2181" s="7"/>
      <c r="I2181" s="7"/>
      <c r="J2181" s="7"/>
    </row>
    <row r="2182" spans="1:10" x14ac:dyDescent="0.15">
      <c r="A2182" s="7"/>
      <c r="B2182" s="7"/>
      <c r="C2182" s="18"/>
      <c r="D2182" s="7"/>
      <c r="E2182" s="7"/>
      <c r="F2182" s="8"/>
      <c r="G2182" s="7"/>
      <c r="H2182" s="7"/>
      <c r="I2182" s="7"/>
      <c r="J2182" s="7"/>
    </row>
    <row r="2183" spans="1:10" x14ac:dyDescent="0.15">
      <c r="A2183" s="7"/>
      <c r="B2183" s="7"/>
      <c r="C2183" s="18"/>
      <c r="D2183" s="7"/>
      <c r="E2183" s="7"/>
      <c r="F2183" s="8"/>
      <c r="G2183" s="7"/>
      <c r="H2183" s="7"/>
      <c r="I2183" s="7"/>
      <c r="J2183" s="7"/>
    </row>
    <row r="2184" spans="1:10" x14ac:dyDescent="0.15">
      <c r="A2184" s="7"/>
      <c r="B2184" s="7"/>
      <c r="C2184" s="18"/>
      <c r="D2184" s="7"/>
      <c r="E2184" s="7"/>
      <c r="F2184" s="8"/>
      <c r="G2184" s="7"/>
      <c r="H2184" s="7"/>
      <c r="I2184" s="7"/>
      <c r="J2184" s="7"/>
    </row>
    <row r="2185" spans="1:10" x14ac:dyDescent="0.15">
      <c r="A2185" s="7"/>
      <c r="B2185" s="7"/>
      <c r="C2185" s="18"/>
      <c r="D2185" s="7"/>
      <c r="E2185" s="7"/>
      <c r="F2185" s="8"/>
      <c r="G2185" s="7"/>
      <c r="H2185" s="7"/>
      <c r="I2185" s="7"/>
      <c r="J2185" s="7"/>
    </row>
    <row r="2186" spans="1:10" x14ac:dyDescent="0.15">
      <c r="A2186" s="7"/>
      <c r="B2186" s="7"/>
      <c r="C2186" s="18"/>
      <c r="D2186" s="7"/>
      <c r="E2186" s="7"/>
      <c r="F2186" s="8"/>
      <c r="G2186" s="7"/>
      <c r="H2186" s="7"/>
      <c r="I2186" s="7"/>
      <c r="J2186" s="7"/>
    </row>
    <row r="2187" spans="1:10" x14ac:dyDescent="0.15">
      <c r="A2187" s="7"/>
      <c r="B2187" s="7"/>
      <c r="C2187" s="18"/>
      <c r="D2187" s="7"/>
      <c r="E2187" s="7"/>
      <c r="F2187" s="8"/>
      <c r="G2187" s="7"/>
      <c r="H2187" s="7"/>
      <c r="I2187" s="7"/>
      <c r="J2187" s="7"/>
    </row>
    <row r="2188" spans="1:10" x14ac:dyDescent="0.15">
      <c r="A2188" s="7"/>
      <c r="B2188" s="7"/>
      <c r="C2188" s="18"/>
      <c r="D2188" s="7"/>
      <c r="E2188" s="7"/>
      <c r="F2188" s="8"/>
      <c r="G2188" s="7"/>
      <c r="H2188" s="7"/>
      <c r="I2188" s="7"/>
      <c r="J2188" s="7"/>
    </row>
    <row r="2189" spans="1:10" x14ac:dyDescent="0.15">
      <c r="A2189" s="7"/>
      <c r="B2189" s="7"/>
      <c r="C2189" s="18"/>
      <c r="D2189" s="7"/>
      <c r="E2189" s="7"/>
      <c r="F2189" s="8"/>
      <c r="G2189" s="7"/>
      <c r="H2189" s="7"/>
      <c r="I2189" s="7"/>
      <c r="J2189" s="7"/>
    </row>
    <row r="2190" spans="1:10" x14ac:dyDescent="0.15">
      <c r="A2190" s="7"/>
      <c r="B2190" s="7"/>
      <c r="C2190" s="18"/>
      <c r="D2190" s="7"/>
      <c r="E2190" s="7"/>
      <c r="F2190" s="8"/>
      <c r="G2190" s="7"/>
      <c r="H2190" s="7"/>
      <c r="I2190" s="7"/>
      <c r="J2190" s="7"/>
    </row>
    <row r="2191" spans="1:10" x14ac:dyDescent="0.15">
      <c r="A2191" s="7"/>
      <c r="B2191" s="7"/>
      <c r="C2191" s="18"/>
      <c r="D2191" s="7"/>
      <c r="E2191" s="7"/>
      <c r="F2191" s="8"/>
      <c r="G2191" s="7"/>
      <c r="H2191" s="7"/>
      <c r="I2191" s="7"/>
      <c r="J2191" s="7"/>
    </row>
    <row r="2192" spans="1:10" x14ac:dyDescent="0.15">
      <c r="A2192" s="7"/>
      <c r="B2192" s="7"/>
      <c r="C2192" s="18"/>
      <c r="D2192" s="7"/>
      <c r="E2192" s="7"/>
      <c r="F2192" s="8"/>
      <c r="G2192" s="7"/>
      <c r="H2192" s="7"/>
      <c r="I2192" s="7"/>
      <c r="J2192" s="7"/>
    </row>
    <row r="2193" spans="1:10" x14ac:dyDescent="0.15">
      <c r="A2193" s="7"/>
      <c r="B2193" s="7"/>
      <c r="C2193" s="18"/>
      <c r="D2193" s="7"/>
      <c r="E2193" s="7"/>
      <c r="F2193" s="8"/>
      <c r="G2193" s="7"/>
      <c r="H2193" s="7"/>
      <c r="I2193" s="7"/>
      <c r="J2193" s="7"/>
    </row>
    <row r="2194" spans="1:10" x14ac:dyDescent="0.15">
      <c r="A2194" s="7"/>
      <c r="B2194" s="7"/>
      <c r="C2194" s="18"/>
      <c r="D2194" s="7"/>
      <c r="E2194" s="7"/>
      <c r="F2194" s="8"/>
      <c r="G2194" s="7"/>
      <c r="H2194" s="7"/>
      <c r="I2194" s="7"/>
      <c r="J2194" s="7"/>
    </row>
    <row r="2195" spans="1:10" x14ac:dyDescent="0.15">
      <c r="A2195" s="7"/>
      <c r="B2195" s="7"/>
      <c r="C2195" s="18"/>
      <c r="D2195" s="7"/>
      <c r="E2195" s="7"/>
      <c r="F2195" s="8"/>
      <c r="G2195" s="7"/>
      <c r="H2195" s="7"/>
      <c r="I2195" s="7"/>
      <c r="J2195" s="7"/>
    </row>
    <row r="2196" spans="1:10" x14ac:dyDescent="0.15">
      <c r="A2196" s="7"/>
      <c r="B2196" s="7"/>
      <c r="C2196" s="18"/>
      <c r="D2196" s="7"/>
      <c r="E2196" s="7"/>
      <c r="F2196" s="8"/>
      <c r="G2196" s="7"/>
      <c r="H2196" s="7"/>
      <c r="I2196" s="7"/>
      <c r="J2196" s="7"/>
    </row>
    <row r="2197" spans="1:10" x14ac:dyDescent="0.15">
      <c r="A2197" s="7"/>
      <c r="B2197" s="7"/>
      <c r="C2197" s="18"/>
      <c r="D2197" s="7"/>
      <c r="E2197" s="7"/>
      <c r="F2197" s="8"/>
      <c r="G2197" s="7"/>
      <c r="H2197" s="7"/>
      <c r="I2197" s="7"/>
      <c r="J2197" s="7"/>
    </row>
    <row r="2198" spans="1:10" x14ac:dyDescent="0.15">
      <c r="A2198" s="7"/>
      <c r="B2198" s="7"/>
      <c r="C2198" s="18"/>
      <c r="D2198" s="7"/>
      <c r="E2198" s="7"/>
      <c r="F2198" s="8"/>
      <c r="G2198" s="7"/>
      <c r="H2198" s="7"/>
      <c r="I2198" s="7"/>
      <c r="J2198" s="7"/>
    </row>
    <row r="2199" spans="1:10" x14ac:dyDescent="0.15">
      <c r="A2199" s="7"/>
      <c r="B2199" s="7"/>
      <c r="C2199" s="18"/>
      <c r="D2199" s="7"/>
      <c r="E2199" s="7"/>
      <c r="F2199" s="8"/>
      <c r="G2199" s="7"/>
      <c r="H2199" s="7"/>
      <c r="I2199" s="7"/>
      <c r="J2199" s="7"/>
    </row>
    <row r="2200" spans="1:10" x14ac:dyDescent="0.15">
      <c r="A2200" s="7"/>
      <c r="B2200" s="7"/>
      <c r="C2200" s="18"/>
      <c r="D2200" s="7"/>
      <c r="E2200" s="7"/>
      <c r="F2200" s="8"/>
      <c r="G2200" s="7"/>
      <c r="H2200" s="7"/>
      <c r="I2200" s="7"/>
      <c r="J2200" s="7"/>
    </row>
    <row r="2201" spans="1:10" x14ac:dyDescent="0.15">
      <c r="A2201" s="7"/>
      <c r="B2201" s="7"/>
      <c r="C2201" s="18"/>
      <c r="D2201" s="7"/>
      <c r="E2201" s="7"/>
      <c r="F2201" s="8"/>
      <c r="G2201" s="7"/>
      <c r="H2201" s="7"/>
      <c r="I2201" s="7"/>
      <c r="J2201" s="7"/>
    </row>
    <row r="2202" spans="1:10" x14ac:dyDescent="0.15">
      <c r="A2202" s="7"/>
      <c r="B2202" s="7"/>
      <c r="C2202" s="18"/>
      <c r="D2202" s="7"/>
      <c r="E2202" s="7"/>
      <c r="F2202" s="8"/>
      <c r="G2202" s="7"/>
      <c r="H2202" s="7"/>
      <c r="I2202" s="7"/>
      <c r="J2202" s="7"/>
    </row>
    <row r="2203" spans="1:10" x14ac:dyDescent="0.15">
      <c r="A2203" s="7"/>
      <c r="B2203" s="7"/>
      <c r="C2203" s="18"/>
      <c r="D2203" s="7"/>
      <c r="E2203" s="7"/>
      <c r="F2203" s="8"/>
      <c r="G2203" s="7"/>
      <c r="H2203" s="7"/>
      <c r="I2203" s="7"/>
      <c r="J2203" s="7"/>
    </row>
    <row r="2204" spans="1:10" x14ac:dyDescent="0.15">
      <c r="A2204" s="7"/>
      <c r="B2204" s="7"/>
      <c r="C2204" s="18"/>
      <c r="D2204" s="7"/>
      <c r="E2204" s="7"/>
      <c r="F2204" s="8"/>
      <c r="G2204" s="7"/>
      <c r="H2204" s="7"/>
      <c r="I2204" s="7"/>
      <c r="J2204" s="7"/>
    </row>
    <row r="2205" spans="1:10" x14ac:dyDescent="0.15">
      <c r="A2205" s="7"/>
      <c r="B2205" s="7"/>
      <c r="C2205" s="18"/>
      <c r="D2205" s="7"/>
      <c r="E2205" s="7"/>
      <c r="F2205" s="8"/>
      <c r="G2205" s="7"/>
      <c r="H2205" s="7"/>
      <c r="I2205" s="7"/>
      <c r="J2205" s="7"/>
    </row>
    <row r="2206" spans="1:10" x14ac:dyDescent="0.15">
      <c r="A2206" s="7"/>
      <c r="B2206" s="7"/>
      <c r="C2206" s="18"/>
      <c r="D2206" s="7"/>
      <c r="E2206" s="7"/>
      <c r="F2206" s="8"/>
      <c r="G2206" s="7"/>
      <c r="H2206" s="7"/>
      <c r="I2206" s="7"/>
      <c r="J2206" s="7"/>
    </row>
    <row r="2207" spans="1:10" x14ac:dyDescent="0.15">
      <c r="A2207" s="7"/>
      <c r="B2207" s="7"/>
      <c r="C2207" s="18"/>
      <c r="D2207" s="7"/>
      <c r="E2207" s="7"/>
      <c r="F2207" s="8"/>
      <c r="G2207" s="7"/>
      <c r="H2207" s="7"/>
      <c r="I2207" s="7"/>
      <c r="J2207" s="7"/>
    </row>
    <row r="2208" spans="1:10" x14ac:dyDescent="0.15">
      <c r="A2208" s="7"/>
      <c r="B2208" s="7"/>
      <c r="C2208" s="18"/>
      <c r="D2208" s="7"/>
      <c r="E2208" s="7"/>
      <c r="F2208" s="8"/>
      <c r="G2208" s="7"/>
      <c r="H2208" s="7"/>
      <c r="I2208" s="7"/>
      <c r="J2208" s="7"/>
    </row>
    <row r="2209" spans="1:10" x14ac:dyDescent="0.15">
      <c r="A2209" s="7"/>
      <c r="B2209" s="7"/>
      <c r="C2209" s="18"/>
      <c r="D2209" s="7"/>
      <c r="E2209" s="7"/>
      <c r="F2209" s="8"/>
      <c r="G2209" s="7"/>
      <c r="H2209" s="7"/>
      <c r="I2209" s="7"/>
      <c r="J2209" s="7"/>
    </row>
    <row r="2210" spans="1:10" x14ac:dyDescent="0.15">
      <c r="A2210" s="7"/>
      <c r="B2210" s="7"/>
      <c r="C2210" s="18"/>
      <c r="D2210" s="7"/>
      <c r="E2210" s="7"/>
      <c r="F2210" s="8"/>
      <c r="G2210" s="7"/>
      <c r="H2210" s="7"/>
      <c r="I2210" s="7"/>
      <c r="J2210" s="7"/>
    </row>
    <row r="2211" spans="1:10" x14ac:dyDescent="0.15">
      <c r="A2211" s="7"/>
      <c r="B2211" s="7"/>
      <c r="C2211" s="18"/>
      <c r="D2211" s="7"/>
      <c r="E2211" s="7"/>
      <c r="F2211" s="8"/>
      <c r="G2211" s="7"/>
      <c r="H2211" s="7"/>
      <c r="I2211" s="7"/>
      <c r="J2211" s="7"/>
    </row>
    <row r="2212" spans="1:10" x14ac:dyDescent="0.15">
      <c r="A2212" s="7"/>
      <c r="B2212" s="7"/>
      <c r="C2212" s="18"/>
      <c r="D2212" s="7"/>
      <c r="E2212" s="7"/>
      <c r="F2212" s="8"/>
      <c r="G2212" s="7"/>
      <c r="H2212" s="7"/>
      <c r="I2212" s="7"/>
      <c r="J2212" s="7"/>
    </row>
    <row r="2213" spans="1:10" x14ac:dyDescent="0.15">
      <c r="A2213" s="7"/>
      <c r="B2213" s="7"/>
      <c r="C2213" s="18"/>
      <c r="D2213" s="7"/>
      <c r="E2213" s="7"/>
      <c r="F2213" s="8"/>
      <c r="G2213" s="7"/>
      <c r="H2213" s="7"/>
      <c r="I2213" s="7"/>
      <c r="J2213" s="7"/>
    </row>
    <row r="2214" spans="1:10" x14ac:dyDescent="0.15">
      <c r="A2214" s="7"/>
      <c r="B2214" s="7"/>
      <c r="C2214" s="18"/>
      <c r="D2214" s="7"/>
      <c r="E2214" s="7"/>
      <c r="F2214" s="8"/>
      <c r="G2214" s="7"/>
      <c r="H2214" s="7"/>
      <c r="I2214" s="7"/>
      <c r="J2214" s="7"/>
    </row>
    <row r="2215" spans="1:10" x14ac:dyDescent="0.15">
      <c r="A2215" s="7"/>
      <c r="B2215" s="7"/>
      <c r="C2215" s="18"/>
      <c r="D2215" s="7"/>
      <c r="E2215" s="7"/>
      <c r="F2215" s="8"/>
      <c r="G2215" s="7"/>
      <c r="H2215" s="7"/>
      <c r="I2215" s="7"/>
      <c r="J2215" s="7"/>
    </row>
    <row r="2216" spans="1:10" x14ac:dyDescent="0.15">
      <c r="A2216" s="7"/>
      <c r="B2216" s="7"/>
      <c r="C2216" s="18"/>
      <c r="D2216" s="7"/>
      <c r="E2216" s="7"/>
      <c r="F2216" s="8"/>
      <c r="G2216" s="7"/>
      <c r="H2216" s="7"/>
      <c r="I2216" s="7"/>
      <c r="J2216" s="7"/>
    </row>
    <row r="2217" spans="1:10" x14ac:dyDescent="0.15">
      <c r="A2217" s="7"/>
      <c r="B2217" s="7"/>
      <c r="C2217" s="18"/>
      <c r="D2217" s="7"/>
      <c r="E2217" s="7"/>
      <c r="F2217" s="8"/>
      <c r="G2217" s="7"/>
      <c r="H2217" s="7"/>
      <c r="I2217" s="7"/>
      <c r="J2217" s="7"/>
    </row>
    <row r="2218" spans="1:10" x14ac:dyDescent="0.15">
      <c r="A2218" s="7"/>
      <c r="B2218" s="7"/>
      <c r="C2218" s="18"/>
      <c r="D2218" s="7"/>
      <c r="E2218" s="7"/>
      <c r="F2218" s="8"/>
      <c r="G2218" s="7"/>
      <c r="H2218" s="7"/>
      <c r="I2218" s="7"/>
      <c r="J2218" s="7"/>
    </row>
    <row r="2219" spans="1:10" x14ac:dyDescent="0.15">
      <c r="A2219" s="7"/>
      <c r="B2219" s="7"/>
      <c r="C2219" s="18"/>
      <c r="D2219" s="7"/>
      <c r="E2219" s="7"/>
      <c r="F2219" s="8"/>
      <c r="G2219" s="7"/>
      <c r="H2219" s="7"/>
      <c r="I2219" s="7"/>
      <c r="J2219" s="7"/>
    </row>
    <row r="2220" spans="1:10" x14ac:dyDescent="0.15">
      <c r="A2220" s="7"/>
      <c r="B2220" s="7"/>
      <c r="C2220" s="18"/>
      <c r="D2220" s="7"/>
      <c r="E2220" s="7"/>
      <c r="F2220" s="8"/>
      <c r="G2220" s="7"/>
      <c r="H2220" s="7"/>
      <c r="I2220" s="7"/>
      <c r="J2220" s="7"/>
    </row>
    <row r="2221" spans="1:10" x14ac:dyDescent="0.15">
      <c r="A2221" s="7"/>
      <c r="B2221" s="7"/>
      <c r="C2221" s="18"/>
      <c r="D2221" s="7"/>
      <c r="E2221" s="7"/>
      <c r="F2221" s="8"/>
      <c r="G2221" s="7"/>
      <c r="H2221" s="7"/>
      <c r="I2221" s="7"/>
      <c r="J2221" s="7"/>
    </row>
    <row r="2222" spans="1:10" x14ac:dyDescent="0.15">
      <c r="A2222" s="7"/>
      <c r="B2222" s="7"/>
      <c r="C2222" s="18"/>
      <c r="D2222" s="7"/>
      <c r="E2222" s="7"/>
      <c r="F2222" s="8"/>
      <c r="G2222" s="7"/>
      <c r="H2222" s="7"/>
      <c r="I2222" s="7"/>
      <c r="J2222" s="7"/>
    </row>
    <row r="2223" spans="1:10" x14ac:dyDescent="0.15">
      <c r="A2223" s="7"/>
      <c r="B2223" s="7"/>
      <c r="C2223" s="18"/>
      <c r="D2223" s="7"/>
      <c r="E2223" s="7"/>
      <c r="F2223" s="8"/>
      <c r="G2223" s="7"/>
      <c r="H2223" s="7"/>
      <c r="I2223" s="7"/>
      <c r="J2223" s="7"/>
    </row>
    <row r="2224" spans="1:10" x14ac:dyDescent="0.15">
      <c r="A2224" s="7"/>
      <c r="B2224" s="7"/>
      <c r="C2224" s="18"/>
      <c r="D2224" s="7"/>
      <c r="E2224" s="7"/>
      <c r="F2224" s="8"/>
      <c r="G2224" s="7"/>
      <c r="H2224" s="7"/>
      <c r="I2224" s="7"/>
      <c r="J2224" s="7"/>
    </row>
    <row r="2225" spans="1:10" x14ac:dyDescent="0.15">
      <c r="A2225" s="7"/>
      <c r="B2225" s="7"/>
      <c r="C2225" s="18"/>
      <c r="D2225" s="7"/>
      <c r="E2225" s="7"/>
      <c r="F2225" s="8"/>
      <c r="G2225" s="7"/>
      <c r="H2225" s="7"/>
      <c r="I2225" s="7"/>
      <c r="J2225" s="7"/>
    </row>
    <row r="2226" spans="1:10" x14ac:dyDescent="0.15">
      <c r="A2226" s="7"/>
      <c r="B2226" s="7"/>
      <c r="C2226" s="18"/>
      <c r="D2226" s="7"/>
      <c r="E2226" s="7"/>
      <c r="F2226" s="8"/>
      <c r="G2226" s="7"/>
      <c r="H2226" s="7"/>
      <c r="I2226" s="7"/>
      <c r="J2226" s="7"/>
    </row>
    <row r="2227" spans="1:10" x14ac:dyDescent="0.15">
      <c r="A2227" s="7"/>
      <c r="B2227" s="7"/>
      <c r="C2227" s="18"/>
      <c r="D2227" s="7"/>
      <c r="E2227" s="7"/>
      <c r="F2227" s="8"/>
      <c r="G2227" s="7"/>
      <c r="H2227" s="7"/>
      <c r="I2227" s="7"/>
      <c r="J2227" s="7"/>
    </row>
    <row r="2228" spans="1:10" x14ac:dyDescent="0.15">
      <c r="A2228" s="7"/>
      <c r="B2228" s="7"/>
      <c r="C2228" s="18"/>
      <c r="D2228" s="7"/>
      <c r="E2228" s="7"/>
      <c r="F2228" s="8"/>
      <c r="G2228" s="7"/>
      <c r="H2228" s="7"/>
      <c r="I2228" s="7"/>
      <c r="J2228" s="7"/>
    </row>
    <row r="2229" spans="1:10" x14ac:dyDescent="0.15">
      <c r="A2229" s="7"/>
      <c r="B2229" s="7"/>
      <c r="C2229" s="18"/>
      <c r="D2229" s="7"/>
      <c r="E2229" s="7"/>
      <c r="F2229" s="8"/>
      <c r="G2229" s="7"/>
      <c r="H2229" s="7"/>
      <c r="I2229" s="7"/>
      <c r="J2229" s="7"/>
    </row>
    <row r="2230" spans="1:10" x14ac:dyDescent="0.15">
      <c r="A2230" s="7"/>
      <c r="B2230" s="7"/>
      <c r="C2230" s="18"/>
      <c r="D2230" s="7"/>
      <c r="E2230" s="7"/>
      <c r="F2230" s="8"/>
      <c r="G2230" s="7"/>
      <c r="H2230" s="7"/>
      <c r="I2230" s="7"/>
      <c r="J2230" s="7"/>
    </row>
    <row r="2231" spans="1:10" x14ac:dyDescent="0.15">
      <c r="A2231" s="7"/>
      <c r="B2231" s="7"/>
      <c r="C2231" s="18"/>
      <c r="D2231" s="7"/>
      <c r="E2231" s="7"/>
      <c r="F2231" s="8"/>
      <c r="G2231" s="7"/>
      <c r="H2231" s="7"/>
      <c r="I2231" s="7"/>
      <c r="J2231" s="7"/>
    </row>
    <row r="2232" spans="1:10" x14ac:dyDescent="0.15">
      <c r="A2232" s="7"/>
      <c r="B2232" s="7"/>
      <c r="C2232" s="18"/>
      <c r="D2232" s="7"/>
      <c r="E2232" s="7"/>
      <c r="F2232" s="8"/>
      <c r="G2232" s="7"/>
      <c r="H2232" s="7"/>
      <c r="I2232" s="7"/>
      <c r="J2232" s="7"/>
    </row>
    <row r="2233" spans="1:10" x14ac:dyDescent="0.15">
      <c r="A2233" s="7"/>
      <c r="B2233" s="7"/>
      <c r="C2233" s="18"/>
      <c r="D2233" s="7"/>
      <c r="E2233" s="7"/>
      <c r="F2233" s="8"/>
      <c r="G2233" s="7"/>
      <c r="H2233" s="7"/>
      <c r="I2233" s="7"/>
      <c r="J2233" s="7"/>
    </row>
    <row r="2234" spans="1:10" x14ac:dyDescent="0.15">
      <c r="A2234" s="7"/>
      <c r="B2234" s="7"/>
      <c r="C2234" s="18"/>
      <c r="D2234" s="7"/>
      <c r="E2234" s="7"/>
      <c r="F2234" s="8"/>
      <c r="G2234" s="7"/>
      <c r="H2234" s="7"/>
      <c r="I2234" s="7"/>
      <c r="J2234" s="7"/>
    </row>
    <row r="2235" spans="1:10" x14ac:dyDescent="0.15">
      <c r="A2235" s="7"/>
      <c r="B2235" s="7"/>
      <c r="C2235" s="18"/>
      <c r="D2235" s="7"/>
      <c r="E2235" s="7"/>
      <c r="F2235" s="8"/>
      <c r="G2235" s="7"/>
      <c r="H2235" s="7"/>
      <c r="I2235" s="7"/>
      <c r="J2235" s="7"/>
    </row>
    <row r="2236" spans="1:10" x14ac:dyDescent="0.15">
      <c r="A2236" s="7"/>
      <c r="B2236" s="7"/>
      <c r="C2236" s="18"/>
      <c r="D2236" s="7"/>
      <c r="E2236" s="7"/>
      <c r="F2236" s="8"/>
      <c r="G2236" s="7"/>
      <c r="H2236" s="7"/>
      <c r="I2236" s="7"/>
      <c r="J2236" s="7"/>
    </row>
    <row r="2237" spans="1:10" x14ac:dyDescent="0.15">
      <c r="A2237" s="7"/>
      <c r="B2237" s="7"/>
      <c r="C2237" s="18"/>
      <c r="D2237" s="7"/>
      <c r="E2237" s="7"/>
      <c r="F2237" s="8"/>
      <c r="G2237" s="7"/>
      <c r="H2237" s="7"/>
      <c r="I2237" s="7"/>
      <c r="J2237" s="7"/>
    </row>
    <row r="2238" spans="1:10" x14ac:dyDescent="0.15">
      <c r="A2238" s="7"/>
      <c r="B2238" s="7"/>
      <c r="C2238" s="18"/>
      <c r="D2238" s="7"/>
      <c r="E2238" s="7"/>
      <c r="F2238" s="8"/>
      <c r="G2238" s="7"/>
      <c r="H2238" s="7"/>
      <c r="I2238" s="7"/>
      <c r="J2238" s="7"/>
    </row>
    <row r="2239" spans="1:10" x14ac:dyDescent="0.15">
      <c r="A2239" s="7"/>
      <c r="B2239" s="7"/>
      <c r="C2239" s="18"/>
      <c r="D2239" s="7"/>
      <c r="E2239" s="7"/>
      <c r="F2239" s="8"/>
      <c r="G2239" s="7"/>
      <c r="H2239" s="7"/>
      <c r="I2239" s="7"/>
      <c r="J2239" s="7"/>
    </row>
    <row r="2240" spans="1:10" x14ac:dyDescent="0.15">
      <c r="A2240" s="7"/>
      <c r="B2240" s="7"/>
      <c r="C2240" s="18"/>
      <c r="D2240" s="7"/>
      <c r="E2240" s="7"/>
      <c r="F2240" s="8"/>
      <c r="G2240" s="7"/>
      <c r="H2240" s="7"/>
      <c r="I2240" s="7"/>
      <c r="J2240" s="7"/>
    </row>
    <row r="2241" spans="1:10" x14ac:dyDescent="0.15">
      <c r="A2241" s="7"/>
      <c r="B2241" s="7"/>
      <c r="C2241" s="18"/>
      <c r="D2241" s="7"/>
      <c r="E2241" s="7"/>
      <c r="F2241" s="8"/>
      <c r="G2241" s="7"/>
      <c r="H2241" s="7"/>
      <c r="I2241" s="7"/>
      <c r="J2241" s="7"/>
    </row>
    <row r="2242" spans="1:10" x14ac:dyDescent="0.15">
      <c r="A2242" s="7"/>
      <c r="B2242" s="7"/>
      <c r="C2242" s="18"/>
      <c r="D2242" s="7"/>
      <c r="E2242" s="7"/>
      <c r="F2242" s="8"/>
      <c r="G2242" s="7"/>
      <c r="H2242" s="7"/>
      <c r="I2242" s="7"/>
      <c r="J2242" s="7"/>
    </row>
    <row r="2243" spans="1:10" x14ac:dyDescent="0.15">
      <c r="A2243" s="7"/>
      <c r="B2243" s="7"/>
      <c r="C2243" s="18"/>
      <c r="D2243" s="7"/>
      <c r="E2243" s="7"/>
      <c r="F2243" s="8"/>
      <c r="G2243" s="7"/>
      <c r="H2243" s="7"/>
      <c r="I2243" s="7"/>
      <c r="J2243" s="7"/>
    </row>
    <row r="2244" spans="1:10" x14ac:dyDescent="0.15">
      <c r="A2244" s="7"/>
      <c r="B2244" s="7"/>
      <c r="C2244" s="18"/>
      <c r="D2244" s="7"/>
      <c r="E2244" s="7"/>
      <c r="F2244" s="8"/>
      <c r="G2244" s="7"/>
      <c r="H2244" s="7"/>
      <c r="I2244" s="7"/>
      <c r="J2244" s="7"/>
    </row>
    <row r="2245" spans="1:10" x14ac:dyDescent="0.15">
      <c r="A2245" s="7"/>
      <c r="B2245" s="7"/>
      <c r="C2245" s="18"/>
      <c r="D2245" s="7"/>
      <c r="E2245" s="7"/>
      <c r="F2245" s="8"/>
      <c r="G2245" s="7"/>
      <c r="H2245" s="7"/>
      <c r="I2245" s="7"/>
      <c r="J2245" s="7"/>
    </row>
    <row r="2246" spans="1:10" x14ac:dyDescent="0.15">
      <c r="A2246" s="7"/>
      <c r="B2246" s="7"/>
      <c r="C2246" s="18"/>
      <c r="D2246" s="7"/>
      <c r="E2246" s="7"/>
      <c r="F2246" s="8"/>
      <c r="G2246" s="7"/>
      <c r="H2246" s="7"/>
      <c r="I2246" s="7"/>
      <c r="J2246" s="7"/>
    </row>
    <row r="2247" spans="1:10" x14ac:dyDescent="0.15">
      <c r="A2247" s="7"/>
      <c r="B2247" s="7"/>
      <c r="C2247" s="18"/>
      <c r="D2247" s="7"/>
      <c r="E2247" s="7"/>
      <c r="F2247" s="8"/>
      <c r="G2247" s="7"/>
      <c r="H2247" s="7"/>
      <c r="I2247" s="7"/>
      <c r="J2247" s="7"/>
    </row>
    <row r="2248" spans="1:10" x14ac:dyDescent="0.15">
      <c r="A2248" s="7"/>
      <c r="B2248" s="7"/>
      <c r="C2248" s="18"/>
      <c r="D2248" s="7"/>
      <c r="E2248" s="7"/>
      <c r="F2248" s="8"/>
      <c r="G2248" s="7"/>
      <c r="H2248" s="7"/>
      <c r="I2248" s="7"/>
      <c r="J2248" s="7"/>
    </row>
    <row r="2249" spans="1:10" x14ac:dyDescent="0.15">
      <c r="A2249" s="7"/>
      <c r="B2249" s="7"/>
      <c r="C2249" s="18"/>
      <c r="D2249" s="7"/>
      <c r="E2249" s="7"/>
      <c r="F2249" s="8"/>
      <c r="G2249" s="7"/>
      <c r="H2249" s="7"/>
      <c r="I2249" s="7"/>
      <c r="J2249" s="7"/>
    </row>
    <row r="2250" spans="1:10" x14ac:dyDescent="0.15">
      <c r="A2250" s="7"/>
      <c r="B2250" s="7"/>
      <c r="C2250" s="18"/>
      <c r="D2250" s="7"/>
      <c r="E2250" s="7"/>
      <c r="F2250" s="8"/>
      <c r="G2250" s="7"/>
      <c r="H2250" s="7"/>
      <c r="I2250" s="7"/>
      <c r="J2250" s="7"/>
    </row>
    <row r="2251" spans="1:10" x14ac:dyDescent="0.15">
      <c r="A2251" s="7"/>
      <c r="B2251" s="7"/>
      <c r="C2251" s="18"/>
      <c r="D2251" s="7"/>
      <c r="E2251" s="7"/>
      <c r="F2251" s="8"/>
      <c r="G2251" s="7"/>
      <c r="H2251" s="7"/>
      <c r="I2251" s="7"/>
      <c r="J2251" s="7"/>
    </row>
    <row r="2252" spans="1:10" x14ac:dyDescent="0.15">
      <c r="A2252" s="7"/>
      <c r="B2252" s="7"/>
      <c r="C2252" s="18"/>
      <c r="D2252" s="7"/>
      <c r="E2252" s="7"/>
      <c r="F2252" s="8"/>
      <c r="G2252" s="7"/>
      <c r="H2252" s="7"/>
      <c r="I2252" s="7"/>
      <c r="J2252" s="7"/>
    </row>
    <row r="2253" spans="1:10" x14ac:dyDescent="0.15">
      <c r="A2253" s="7"/>
      <c r="B2253" s="7"/>
      <c r="C2253" s="18"/>
      <c r="D2253" s="7"/>
      <c r="E2253" s="7"/>
      <c r="F2253" s="8"/>
      <c r="G2253" s="7"/>
      <c r="H2253" s="7"/>
      <c r="I2253" s="7"/>
      <c r="J2253" s="7"/>
    </row>
    <row r="2254" spans="1:10" x14ac:dyDescent="0.15">
      <c r="A2254" s="7"/>
      <c r="B2254" s="7"/>
      <c r="C2254" s="18"/>
      <c r="D2254" s="7"/>
      <c r="E2254" s="7"/>
      <c r="F2254" s="8"/>
      <c r="G2254" s="7"/>
      <c r="H2254" s="7"/>
      <c r="I2254" s="7"/>
      <c r="J2254" s="7"/>
    </row>
    <row r="2255" spans="1:10" x14ac:dyDescent="0.15">
      <c r="A2255" s="7"/>
      <c r="B2255" s="7"/>
      <c r="C2255" s="18"/>
      <c r="D2255" s="7"/>
      <c r="E2255" s="7"/>
      <c r="F2255" s="8"/>
      <c r="G2255" s="7"/>
      <c r="H2255" s="7"/>
      <c r="I2255" s="7"/>
      <c r="J2255" s="7"/>
    </row>
    <row r="2256" spans="1:10" x14ac:dyDescent="0.15">
      <c r="A2256" s="7"/>
      <c r="B2256" s="7"/>
      <c r="C2256" s="18"/>
      <c r="D2256" s="7"/>
      <c r="E2256" s="7"/>
      <c r="F2256" s="8"/>
      <c r="G2256" s="7"/>
      <c r="H2256" s="7"/>
      <c r="I2256" s="7"/>
      <c r="J2256" s="7"/>
    </row>
    <row r="2257" spans="1:10" x14ac:dyDescent="0.15">
      <c r="A2257" s="7"/>
      <c r="B2257" s="7"/>
      <c r="C2257" s="18"/>
      <c r="D2257" s="7"/>
      <c r="E2257" s="7"/>
      <c r="F2257" s="8"/>
      <c r="G2257" s="7"/>
      <c r="H2257" s="7"/>
      <c r="I2257" s="7"/>
      <c r="J2257" s="7"/>
    </row>
    <row r="2258" spans="1:10" x14ac:dyDescent="0.15">
      <c r="A2258" s="7"/>
      <c r="B2258" s="7"/>
      <c r="C2258" s="18"/>
      <c r="D2258" s="7"/>
      <c r="E2258" s="7"/>
      <c r="F2258" s="8"/>
      <c r="G2258" s="7"/>
      <c r="H2258" s="7"/>
      <c r="I2258" s="7"/>
      <c r="J2258" s="7"/>
    </row>
    <row r="2259" spans="1:10" x14ac:dyDescent="0.15">
      <c r="A2259" s="7"/>
      <c r="B2259" s="7"/>
      <c r="C2259" s="18"/>
      <c r="D2259" s="7"/>
      <c r="E2259" s="7"/>
      <c r="F2259" s="8"/>
      <c r="G2259" s="7"/>
      <c r="H2259" s="7"/>
      <c r="I2259" s="7"/>
      <c r="J2259" s="7"/>
    </row>
    <row r="2260" spans="1:10" x14ac:dyDescent="0.15">
      <c r="A2260" s="7"/>
      <c r="B2260" s="7"/>
      <c r="C2260" s="18"/>
      <c r="D2260" s="7"/>
      <c r="E2260" s="7"/>
      <c r="F2260" s="8"/>
      <c r="G2260" s="7"/>
      <c r="H2260" s="7"/>
      <c r="I2260" s="7"/>
      <c r="J2260" s="7"/>
    </row>
    <row r="2261" spans="1:10" x14ac:dyDescent="0.15">
      <c r="A2261" s="7"/>
      <c r="B2261" s="7"/>
      <c r="C2261" s="18"/>
      <c r="D2261" s="7"/>
      <c r="E2261" s="7"/>
      <c r="F2261" s="8"/>
      <c r="G2261" s="7"/>
      <c r="H2261" s="7"/>
      <c r="I2261" s="7"/>
      <c r="J2261" s="7"/>
    </row>
    <row r="2262" spans="1:10" x14ac:dyDescent="0.15">
      <c r="A2262" s="7"/>
      <c r="B2262" s="7"/>
      <c r="C2262" s="18"/>
      <c r="D2262" s="7"/>
      <c r="E2262" s="7"/>
      <c r="F2262" s="8"/>
      <c r="G2262" s="7"/>
      <c r="H2262" s="7"/>
      <c r="I2262" s="7"/>
      <c r="J2262" s="7"/>
    </row>
    <row r="2263" spans="1:10" x14ac:dyDescent="0.15">
      <c r="A2263" s="7"/>
      <c r="B2263" s="7"/>
      <c r="C2263" s="18"/>
      <c r="D2263" s="7"/>
      <c r="E2263" s="7"/>
      <c r="F2263" s="8"/>
      <c r="G2263" s="7"/>
      <c r="H2263" s="7"/>
      <c r="I2263" s="7"/>
      <c r="J2263" s="7"/>
    </row>
    <row r="2264" spans="1:10" x14ac:dyDescent="0.15">
      <c r="A2264" s="7"/>
      <c r="B2264" s="7"/>
      <c r="C2264" s="18"/>
      <c r="D2264" s="7"/>
      <c r="E2264" s="7"/>
      <c r="F2264" s="8"/>
      <c r="G2264" s="7"/>
      <c r="H2264" s="7"/>
      <c r="I2264" s="7"/>
      <c r="J2264" s="7"/>
    </row>
    <row r="2265" spans="1:10" x14ac:dyDescent="0.15">
      <c r="A2265" s="7"/>
      <c r="B2265" s="7"/>
      <c r="C2265" s="18"/>
      <c r="D2265" s="7"/>
      <c r="E2265" s="7"/>
      <c r="F2265" s="8"/>
      <c r="G2265" s="7"/>
      <c r="H2265" s="7"/>
      <c r="I2265" s="7"/>
      <c r="J2265" s="7"/>
    </row>
    <row r="2266" spans="1:10" x14ac:dyDescent="0.15">
      <c r="A2266" s="7"/>
      <c r="B2266" s="7"/>
      <c r="C2266" s="18"/>
      <c r="D2266" s="7"/>
      <c r="E2266" s="7"/>
      <c r="F2266" s="8"/>
      <c r="G2266" s="7"/>
      <c r="H2266" s="7"/>
      <c r="I2266" s="7"/>
      <c r="J2266" s="7"/>
    </row>
    <row r="2267" spans="1:10" x14ac:dyDescent="0.15">
      <c r="A2267" s="7"/>
      <c r="B2267" s="7"/>
      <c r="C2267" s="18"/>
      <c r="D2267" s="7"/>
      <c r="E2267" s="7"/>
      <c r="F2267" s="8"/>
      <c r="G2267" s="7"/>
      <c r="H2267" s="7"/>
      <c r="I2267" s="7"/>
      <c r="J2267" s="7"/>
    </row>
    <row r="2268" spans="1:10" x14ac:dyDescent="0.15">
      <c r="A2268" s="7"/>
      <c r="B2268" s="7"/>
      <c r="C2268" s="18"/>
      <c r="D2268" s="7"/>
      <c r="E2268" s="7"/>
      <c r="F2268" s="8"/>
      <c r="G2268" s="7"/>
      <c r="H2268" s="7"/>
      <c r="I2268" s="7"/>
      <c r="J2268" s="7"/>
    </row>
    <row r="2269" spans="1:10" x14ac:dyDescent="0.15">
      <c r="A2269" s="7"/>
      <c r="B2269" s="7"/>
      <c r="C2269" s="18"/>
      <c r="D2269" s="7"/>
      <c r="E2269" s="7"/>
      <c r="F2269" s="8"/>
      <c r="G2269" s="7"/>
      <c r="H2269" s="7"/>
      <c r="I2269" s="7"/>
      <c r="J2269" s="7"/>
    </row>
    <row r="2270" spans="1:10" x14ac:dyDescent="0.15">
      <c r="A2270" s="7"/>
      <c r="B2270" s="7"/>
      <c r="C2270" s="18"/>
      <c r="D2270" s="7"/>
      <c r="E2270" s="7"/>
      <c r="F2270" s="8"/>
      <c r="G2270" s="7"/>
      <c r="H2270" s="7"/>
      <c r="I2270" s="7"/>
      <c r="J2270" s="7"/>
    </row>
    <row r="2271" spans="1:10" x14ac:dyDescent="0.15">
      <c r="A2271" s="7"/>
      <c r="B2271" s="7"/>
      <c r="C2271" s="18"/>
      <c r="D2271" s="7"/>
      <c r="E2271" s="7"/>
      <c r="F2271" s="8"/>
      <c r="G2271" s="7"/>
      <c r="H2271" s="7"/>
      <c r="I2271" s="7"/>
      <c r="J2271" s="7"/>
    </row>
    <row r="2272" spans="1:10" x14ac:dyDescent="0.15">
      <c r="A2272" s="7"/>
      <c r="B2272" s="7"/>
      <c r="C2272" s="18"/>
      <c r="D2272" s="7"/>
      <c r="E2272" s="7"/>
      <c r="F2272" s="8"/>
      <c r="G2272" s="7"/>
      <c r="H2272" s="7"/>
      <c r="I2272" s="7"/>
      <c r="J2272" s="7"/>
    </row>
    <row r="2273" spans="1:10" x14ac:dyDescent="0.15">
      <c r="A2273" s="7"/>
      <c r="B2273" s="7"/>
      <c r="C2273" s="18"/>
      <c r="D2273" s="7"/>
      <c r="E2273" s="7"/>
      <c r="F2273" s="8"/>
      <c r="G2273" s="7"/>
      <c r="H2273" s="7"/>
      <c r="I2273" s="7"/>
      <c r="J2273" s="7"/>
    </row>
    <row r="2274" spans="1:10" x14ac:dyDescent="0.15">
      <c r="A2274" s="7"/>
      <c r="B2274" s="7"/>
      <c r="C2274" s="18"/>
      <c r="D2274" s="7"/>
      <c r="E2274" s="7"/>
      <c r="F2274" s="8"/>
      <c r="G2274" s="7"/>
      <c r="H2274" s="7"/>
      <c r="I2274" s="7"/>
      <c r="J2274" s="7"/>
    </row>
    <row r="2275" spans="1:10" x14ac:dyDescent="0.15">
      <c r="A2275" s="7"/>
      <c r="B2275" s="7"/>
      <c r="C2275" s="18"/>
      <c r="D2275" s="7"/>
      <c r="E2275" s="7"/>
      <c r="F2275" s="8"/>
      <c r="G2275" s="7"/>
      <c r="H2275" s="7"/>
      <c r="I2275" s="7"/>
      <c r="J2275" s="7"/>
    </row>
    <row r="2276" spans="1:10" x14ac:dyDescent="0.15">
      <c r="A2276" s="7"/>
      <c r="B2276" s="7"/>
      <c r="C2276" s="18"/>
      <c r="D2276" s="7"/>
      <c r="E2276" s="7"/>
      <c r="F2276" s="8"/>
      <c r="G2276" s="7"/>
      <c r="H2276" s="7"/>
      <c r="I2276" s="7"/>
      <c r="J2276" s="7"/>
    </row>
    <row r="2277" spans="1:10" x14ac:dyDescent="0.15">
      <c r="A2277" s="7"/>
      <c r="B2277" s="7"/>
      <c r="C2277" s="18"/>
      <c r="D2277" s="7"/>
      <c r="E2277" s="7"/>
      <c r="F2277" s="8"/>
      <c r="G2277" s="7"/>
      <c r="H2277" s="7"/>
      <c r="I2277" s="7"/>
      <c r="J2277" s="7"/>
    </row>
    <row r="2278" spans="1:10" x14ac:dyDescent="0.15">
      <c r="A2278" s="7"/>
      <c r="B2278" s="7"/>
      <c r="C2278" s="18"/>
      <c r="D2278" s="7"/>
      <c r="E2278" s="7"/>
      <c r="F2278" s="8"/>
      <c r="G2278" s="7"/>
      <c r="H2278" s="7"/>
      <c r="I2278" s="7"/>
      <c r="J2278" s="7"/>
    </row>
    <row r="2279" spans="1:10" x14ac:dyDescent="0.15">
      <c r="A2279" s="7"/>
      <c r="B2279" s="7"/>
      <c r="C2279" s="18"/>
      <c r="D2279" s="7"/>
      <c r="E2279" s="7"/>
      <c r="F2279" s="8"/>
      <c r="G2279" s="7"/>
      <c r="H2279" s="7"/>
      <c r="I2279" s="7"/>
      <c r="J2279" s="7"/>
    </row>
    <row r="2280" spans="1:10" x14ac:dyDescent="0.15">
      <c r="A2280" s="7"/>
      <c r="B2280" s="7"/>
      <c r="C2280" s="18"/>
      <c r="D2280" s="7"/>
      <c r="E2280" s="7"/>
      <c r="F2280" s="8"/>
      <c r="G2280" s="7"/>
      <c r="H2280" s="7"/>
      <c r="I2280" s="7"/>
      <c r="J2280" s="7"/>
    </row>
    <row r="2281" spans="1:10" x14ac:dyDescent="0.15">
      <c r="A2281" s="7"/>
      <c r="B2281" s="7"/>
      <c r="C2281" s="18"/>
      <c r="D2281" s="7"/>
      <c r="E2281" s="7"/>
      <c r="F2281" s="8"/>
      <c r="G2281" s="7"/>
      <c r="H2281" s="7"/>
      <c r="I2281" s="7"/>
      <c r="J2281" s="7"/>
    </row>
    <row r="2282" spans="1:10" x14ac:dyDescent="0.15">
      <c r="A2282" s="7"/>
      <c r="B2282" s="7"/>
      <c r="C2282" s="18"/>
      <c r="D2282" s="7"/>
      <c r="E2282" s="7"/>
      <c r="F2282" s="8"/>
      <c r="G2282" s="7"/>
      <c r="H2282" s="7"/>
      <c r="I2282" s="7"/>
      <c r="J2282" s="7"/>
    </row>
    <row r="2283" spans="1:10" x14ac:dyDescent="0.15">
      <c r="A2283" s="7"/>
      <c r="B2283" s="7"/>
      <c r="C2283" s="18"/>
      <c r="D2283" s="7"/>
      <c r="E2283" s="7"/>
      <c r="F2283" s="8"/>
      <c r="G2283" s="7"/>
      <c r="H2283" s="7"/>
      <c r="I2283" s="7"/>
      <c r="J2283" s="7"/>
    </row>
    <row r="2284" spans="1:10" x14ac:dyDescent="0.15">
      <c r="A2284" s="7"/>
      <c r="B2284" s="7"/>
      <c r="C2284" s="18"/>
      <c r="D2284" s="7"/>
      <c r="E2284" s="7"/>
      <c r="F2284" s="8"/>
      <c r="G2284" s="7"/>
      <c r="H2284" s="7"/>
      <c r="I2284" s="7"/>
      <c r="J2284" s="7"/>
    </row>
    <row r="2285" spans="1:10" x14ac:dyDescent="0.15">
      <c r="A2285" s="7"/>
      <c r="B2285" s="7"/>
      <c r="C2285" s="18"/>
      <c r="D2285" s="7"/>
      <c r="E2285" s="7"/>
      <c r="F2285" s="8"/>
      <c r="G2285" s="7"/>
      <c r="H2285" s="7"/>
      <c r="I2285" s="7"/>
      <c r="J2285" s="7"/>
    </row>
    <row r="2286" spans="1:10" x14ac:dyDescent="0.15">
      <c r="A2286" s="7"/>
      <c r="B2286" s="7"/>
      <c r="C2286" s="18"/>
      <c r="D2286" s="7"/>
      <c r="E2286" s="7"/>
      <c r="F2286" s="8"/>
      <c r="G2286" s="7"/>
      <c r="H2286" s="7"/>
      <c r="I2286" s="7"/>
      <c r="J2286" s="7"/>
    </row>
    <row r="2287" spans="1:10" x14ac:dyDescent="0.15">
      <c r="A2287" s="7"/>
      <c r="B2287" s="7"/>
      <c r="C2287" s="18"/>
      <c r="D2287" s="7"/>
      <c r="E2287" s="7"/>
      <c r="F2287" s="8"/>
      <c r="G2287" s="7"/>
      <c r="H2287" s="7"/>
      <c r="I2287" s="7"/>
      <c r="J2287" s="7"/>
    </row>
    <row r="2288" spans="1:10" x14ac:dyDescent="0.15">
      <c r="A2288" s="7"/>
      <c r="B2288" s="7"/>
      <c r="C2288" s="18"/>
      <c r="D2288" s="7"/>
      <c r="E2288" s="7"/>
      <c r="F2288" s="8"/>
      <c r="G2288" s="7"/>
      <c r="H2288" s="7"/>
      <c r="I2288" s="7"/>
      <c r="J2288" s="7"/>
    </row>
    <row r="2289" spans="1:10" x14ac:dyDescent="0.15">
      <c r="A2289" s="7"/>
      <c r="B2289" s="7"/>
      <c r="C2289" s="18"/>
      <c r="D2289" s="7"/>
      <c r="E2289" s="7"/>
      <c r="F2289" s="8"/>
      <c r="G2289" s="7"/>
      <c r="H2289" s="7"/>
      <c r="I2289" s="7"/>
      <c r="J2289" s="7"/>
    </row>
    <row r="2290" spans="1:10" x14ac:dyDescent="0.15">
      <c r="A2290" s="7"/>
      <c r="B2290" s="7"/>
      <c r="C2290" s="18"/>
      <c r="D2290" s="7"/>
      <c r="E2290" s="7"/>
      <c r="F2290" s="8"/>
      <c r="G2290" s="7"/>
      <c r="H2290" s="7"/>
      <c r="I2290" s="7"/>
      <c r="J2290" s="7"/>
    </row>
    <row r="2291" spans="1:10" x14ac:dyDescent="0.15">
      <c r="A2291" s="7"/>
      <c r="B2291" s="7"/>
      <c r="C2291" s="18"/>
      <c r="D2291" s="7"/>
      <c r="E2291" s="7"/>
      <c r="F2291" s="8"/>
      <c r="G2291" s="7"/>
      <c r="H2291" s="7"/>
      <c r="I2291" s="7"/>
      <c r="J2291" s="7"/>
    </row>
    <row r="2292" spans="1:10" x14ac:dyDescent="0.15">
      <c r="A2292" s="7"/>
      <c r="B2292" s="7"/>
      <c r="C2292" s="18"/>
      <c r="D2292" s="7"/>
      <c r="E2292" s="7"/>
      <c r="F2292" s="8"/>
      <c r="G2292" s="7"/>
      <c r="H2292" s="7"/>
      <c r="I2292" s="7"/>
      <c r="J2292" s="7"/>
    </row>
    <row r="2293" spans="1:10" x14ac:dyDescent="0.15">
      <c r="A2293" s="7"/>
      <c r="B2293" s="7"/>
      <c r="C2293" s="18"/>
      <c r="D2293" s="7"/>
      <c r="E2293" s="7"/>
      <c r="F2293" s="8"/>
      <c r="G2293" s="7"/>
      <c r="H2293" s="7"/>
      <c r="I2293" s="7"/>
      <c r="J2293" s="7"/>
    </row>
    <row r="2294" spans="1:10" x14ac:dyDescent="0.15">
      <c r="A2294" s="7"/>
      <c r="B2294" s="7"/>
      <c r="C2294" s="18"/>
      <c r="D2294" s="7"/>
      <c r="E2294" s="7"/>
      <c r="F2294" s="8"/>
      <c r="G2294" s="7"/>
      <c r="H2294" s="7"/>
      <c r="I2294" s="7"/>
      <c r="J2294" s="7"/>
    </row>
    <row r="2295" spans="1:10" x14ac:dyDescent="0.15">
      <c r="A2295" s="7"/>
      <c r="B2295" s="7"/>
      <c r="C2295" s="18"/>
      <c r="D2295" s="7"/>
      <c r="E2295" s="7"/>
      <c r="F2295" s="8"/>
      <c r="G2295" s="7"/>
      <c r="H2295" s="7"/>
      <c r="I2295" s="7"/>
      <c r="J2295" s="7"/>
    </row>
    <row r="2296" spans="1:10" x14ac:dyDescent="0.15">
      <c r="A2296" s="7"/>
      <c r="B2296" s="7"/>
      <c r="C2296" s="18"/>
      <c r="D2296" s="7"/>
      <c r="E2296" s="7"/>
      <c r="F2296" s="8"/>
      <c r="G2296" s="7"/>
      <c r="H2296" s="7"/>
      <c r="I2296" s="7"/>
      <c r="J2296" s="7"/>
    </row>
    <row r="2297" spans="1:10" x14ac:dyDescent="0.15">
      <c r="A2297" s="7"/>
      <c r="B2297" s="7"/>
      <c r="C2297" s="18"/>
      <c r="D2297" s="7"/>
      <c r="E2297" s="7"/>
      <c r="F2297" s="8"/>
      <c r="G2297" s="7"/>
      <c r="H2297" s="7"/>
      <c r="I2297" s="7"/>
      <c r="J2297" s="7"/>
    </row>
    <row r="2298" spans="1:10" x14ac:dyDescent="0.15">
      <c r="A2298" s="7"/>
      <c r="B2298" s="7"/>
      <c r="C2298" s="18"/>
      <c r="D2298" s="7"/>
      <c r="E2298" s="7"/>
      <c r="F2298" s="8"/>
      <c r="G2298" s="7"/>
      <c r="H2298" s="7"/>
      <c r="I2298" s="7"/>
      <c r="J2298" s="7"/>
    </row>
    <row r="2299" spans="1:10" x14ac:dyDescent="0.15">
      <c r="A2299" s="7"/>
      <c r="B2299" s="7"/>
      <c r="C2299" s="18"/>
      <c r="D2299" s="7"/>
      <c r="E2299" s="7"/>
      <c r="F2299" s="8"/>
      <c r="G2299" s="7"/>
      <c r="H2299" s="7"/>
      <c r="I2299" s="7"/>
      <c r="J2299" s="7"/>
    </row>
    <row r="2300" spans="1:10" x14ac:dyDescent="0.15">
      <c r="A2300" s="7"/>
      <c r="B2300" s="7"/>
      <c r="C2300" s="18"/>
      <c r="D2300" s="7"/>
      <c r="E2300" s="7"/>
      <c r="F2300" s="8"/>
      <c r="G2300" s="7"/>
      <c r="H2300" s="7"/>
      <c r="I2300" s="7"/>
      <c r="J2300" s="7"/>
    </row>
    <row r="2301" spans="1:10" x14ac:dyDescent="0.15">
      <c r="A2301" s="7"/>
      <c r="B2301" s="7"/>
      <c r="C2301" s="18"/>
      <c r="D2301" s="7"/>
      <c r="E2301" s="7"/>
      <c r="F2301" s="8"/>
      <c r="G2301" s="7"/>
      <c r="H2301" s="7"/>
      <c r="I2301" s="7"/>
      <c r="J2301" s="7"/>
    </row>
    <row r="2302" spans="1:10" x14ac:dyDescent="0.15">
      <c r="A2302" s="7"/>
      <c r="B2302" s="7"/>
      <c r="C2302" s="18"/>
      <c r="D2302" s="7"/>
      <c r="E2302" s="7"/>
      <c r="F2302" s="8"/>
      <c r="G2302" s="7"/>
      <c r="H2302" s="7"/>
      <c r="I2302" s="7"/>
      <c r="J2302" s="7"/>
    </row>
    <row r="2303" spans="1:10" x14ac:dyDescent="0.15">
      <c r="A2303" s="7"/>
      <c r="B2303" s="7"/>
      <c r="C2303" s="18"/>
      <c r="D2303" s="7"/>
      <c r="E2303" s="7"/>
      <c r="F2303" s="8"/>
      <c r="G2303" s="7"/>
      <c r="H2303" s="7"/>
      <c r="I2303" s="7"/>
      <c r="J2303" s="7"/>
    </row>
    <row r="2304" spans="1:10" x14ac:dyDescent="0.15">
      <c r="A2304" s="7"/>
      <c r="B2304" s="7"/>
      <c r="C2304" s="18"/>
      <c r="D2304" s="7"/>
      <c r="E2304" s="7"/>
      <c r="F2304" s="8"/>
      <c r="G2304" s="7"/>
      <c r="H2304" s="7"/>
      <c r="I2304" s="7"/>
      <c r="J2304" s="7"/>
    </row>
    <row r="2305" spans="1:10" x14ac:dyDescent="0.15">
      <c r="A2305" s="7"/>
      <c r="B2305" s="7"/>
      <c r="C2305" s="18"/>
      <c r="D2305" s="7"/>
      <c r="E2305" s="7"/>
      <c r="F2305" s="8"/>
      <c r="G2305" s="7"/>
      <c r="H2305" s="7"/>
      <c r="I2305" s="7"/>
      <c r="J2305" s="7"/>
    </row>
    <row r="2306" spans="1:10" x14ac:dyDescent="0.15">
      <c r="A2306" s="7"/>
      <c r="B2306" s="7"/>
      <c r="C2306" s="18"/>
      <c r="D2306" s="7"/>
      <c r="E2306" s="7"/>
      <c r="F2306" s="8"/>
      <c r="G2306" s="7"/>
      <c r="H2306" s="7"/>
      <c r="I2306" s="7"/>
      <c r="J2306" s="7"/>
    </row>
    <row r="2307" spans="1:10" x14ac:dyDescent="0.15">
      <c r="A2307" s="7"/>
      <c r="B2307" s="7"/>
      <c r="C2307" s="18"/>
      <c r="D2307" s="7"/>
      <c r="E2307" s="7"/>
      <c r="F2307" s="8"/>
      <c r="G2307" s="7"/>
      <c r="H2307" s="7"/>
      <c r="I2307" s="7"/>
      <c r="J2307" s="7"/>
    </row>
    <row r="2308" spans="1:10" x14ac:dyDescent="0.15">
      <c r="A2308" s="7"/>
      <c r="B2308" s="7"/>
      <c r="C2308" s="18"/>
      <c r="D2308" s="7"/>
      <c r="E2308" s="7"/>
      <c r="F2308" s="8"/>
      <c r="G2308" s="7"/>
      <c r="H2308" s="7"/>
      <c r="I2308" s="7"/>
      <c r="J2308" s="7"/>
    </row>
    <row r="2309" spans="1:10" x14ac:dyDescent="0.15">
      <c r="A2309" s="7"/>
      <c r="B2309" s="7"/>
      <c r="C2309" s="18"/>
      <c r="D2309" s="7"/>
      <c r="E2309" s="7"/>
      <c r="F2309" s="8"/>
      <c r="G2309" s="7"/>
      <c r="H2309" s="7"/>
      <c r="I2309" s="7"/>
      <c r="J2309" s="7"/>
    </row>
    <row r="2310" spans="1:10" x14ac:dyDescent="0.15">
      <c r="A2310" s="7"/>
      <c r="B2310" s="7"/>
      <c r="C2310" s="18"/>
      <c r="D2310" s="7"/>
      <c r="E2310" s="7"/>
      <c r="F2310" s="8"/>
      <c r="G2310" s="7"/>
      <c r="H2310" s="7"/>
      <c r="I2310" s="7"/>
      <c r="J2310" s="7"/>
    </row>
    <row r="2311" spans="1:10" x14ac:dyDescent="0.15">
      <c r="A2311" s="7"/>
      <c r="B2311" s="7"/>
      <c r="C2311" s="18"/>
      <c r="D2311" s="7"/>
      <c r="E2311" s="7"/>
      <c r="F2311" s="8"/>
      <c r="G2311" s="7"/>
      <c r="H2311" s="7"/>
      <c r="I2311" s="7"/>
      <c r="J2311" s="7"/>
    </row>
    <row r="2312" spans="1:10" x14ac:dyDescent="0.15">
      <c r="A2312" s="7"/>
      <c r="B2312" s="7"/>
      <c r="C2312" s="18"/>
      <c r="D2312" s="7"/>
      <c r="E2312" s="7"/>
      <c r="F2312" s="8"/>
      <c r="G2312" s="7"/>
      <c r="H2312" s="7"/>
      <c r="I2312" s="7"/>
      <c r="J2312" s="7"/>
    </row>
    <row r="2313" spans="1:10" x14ac:dyDescent="0.15">
      <c r="A2313" s="7"/>
      <c r="B2313" s="7"/>
      <c r="C2313" s="18"/>
      <c r="D2313" s="7"/>
      <c r="E2313" s="7"/>
      <c r="F2313" s="8"/>
      <c r="G2313" s="7"/>
      <c r="H2313" s="7"/>
      <c r="I2313" s="7"/>
      <c r="J2313" s="7"/>
    </row>
    <row r="2314" spans="1:10" x14ac:dyDescent="0.15">
      <c r="A2314" s="7"/>
      <c r="B2314" s="7"/>
      <c r="C2314" s="18"/>
      <c r="D2314" s="7"/>
      <c r="E2314" s="7"/>
      <c r="F2314" s="8"/>
      <c r="G2314" s="7"/>
      <c r="H2314" s="7"/>
      <c r="I2314" s="7"/>
      <c r="J2314" s="7"/>
    </row>
    <row r="2315" spans="1:10" x14ac:dyDescent="0.15">
      <c r="A2315" s="7"/>
      <c r="B2315" s="7"/>
      <c r="C2315" s="18"/>
      <c r="D2315" s="7"/>
      <c r="E2315" s="7"/>
      <c r="F2315" s="8"/>
      <c r="G2315" s="7"/>
      <c r="H2315" s="7"/>
      <c r="I2315" s="7"/>
      <c r="J2315" s="7"/>
    </row>
    <row r="2316" spans="1:10" x14ac:dyDescent="0.15">
      <c r="A2316" s="7"/>
      <c r="B2316" s="7"/>
      <c r="C2316" s="18"/>
      <c r="D2316" s="7"/>
      <c r="E2316" s="7"/>
      <c r="F2316" s="8"/>
      <c r="G2316" s="7"/>
      <c r="H2316" s="7"/>
      <c r="I2316" s="7"/>
      <c r="J2316" s="7"/>
    </row>
    <row r="2317" spans="1:10" x14ac:dyDescent="0.15">
      <c r="A2317" s="7"/>
      <c r="B2317" s="7"/>
      <c r="C2317" s="18"/>
      <c r="D2317" s="7"/>
      <c r="E2317" s="7"/>
      <c r="F2317" s="8"/>
      <c r="G2317" s="7"/>
      <c r="H2317" s="7"/>
      <c r="I2317" s="7"/>
      <c r="J2317" s="7"/>
    </row>
    <row r="2318" spans="1:10" x14ac:dyDescent="0.15">
      <c r="A2318" s="7"/>
      <c r="B2318" s="7"/>
      <c r="C2318" s="18"/>
      <c r="D2318" s="7"/>
      <c r="E2318" s="7"/>
      <c r="F2318" s="8"/>
      <c r="G2318" s="7"/>
      <c r="H2318" s="7"/>
      <c r="I2318" s="7"/>
      <c r="J2318" s="7"/>
    </row>
    <row r="2319" spans="1:10" x14ac:dyDescent="0.15">
      <c r="A2319" s="7"/>
      <c r="B2319" s="7"/>
      <c r="C2319" s="18"/>
      <c r="D2319" s="7"/>
      <c r="E2319" s="7"/>
      <c r="F2319" s="8"/>
      <c r="G2319" s="7"/>
      <c r="H2319" s="7"/>
      <c r="I2319" s="7"/>
      <c r="J2319" s="7"/>
    </row>
    <row r="2320" spans="1:10" x14ac:dyDescent="0.15">
      <c r="A2320" s="7"/>
      <c r="B2320" s="7"/>
      <c r="C2320" s="18"/>
      <c r="D2320" s="7"/>
      <c r="E2320" s="7"/>
      <c r="F2320" s="8"/>
      <c r="G2320" s="7"/>
      <c r="H2320" s="7"/>
      <c r="I2320" s="7"/>
      <c r="J2320" s="7"/>
    </row>
    <row r="2321" spans="1:10" x14ac:dyDescent="0.15">
      <c r="A2321" s="7"/>
      <c r="B2321" s="7"/>
      <c r="C2321" s="18"/>
      <c r="D2321" s="7"/>
      <c r="E2321" s="7"/>
      <c r="F2321" s="8"/>
      <c r="G2321" s="7"/>
      <c r="H2321" s="7"/>
      <c r="I2321" s="7"/>
      <c r="J2321" s="7"/>
    </row>
    <row r="2322" spans="1:10" x14ac:dyDescent="0.15">
      <c r="A2322" s="7"/>
      <c r="B2322" s="7"/>
      <c r="C2322" s="18"/>
      <c r="D2322" s="7"/>
      <c r="E2322" s="7"/>
      <c r="F2322" s="8"/>
      <c r="G2322" s="7"/>
      <c r="H2322" s="7"/>
      <c r="I2322" s="7"/>
      <c r="J2322" s="7"/>
    </row>
    <row r="2323" spans="1:10" x14ac:dyDescent="0.15">
      <c r="A2323" s="7"/>
      <c r="B2323" s="7"/>
      <c r="C2323" s="18"/>
      <c r="D2323" s="7"/>
      <c r="E2323" s="7"/>
      <c r="F2323" s="8"/>
      <c r="G2323" s="7"/>
      <c r="H2323" s="7"/>
      <c r="I2323" s="7"/>
      <c r="J2323" s="7"/>
    </row>
    <row r="2324" spans="1:10" x14ac:dyDescent="0.15">
      <c r="A2324" s="7"/>
      <c r="B2324" s="7"/>
      <c r="C2324" s="18"/>
      <c r="D2324" s="7"/>
      <c r="E2324" s="7"/>
      <c r="F2324" s="8"/>
      <c r="G2324" s="7"/>
      <c r="H2324" s="7"/>
      <c r="I2324" s="7"/>
      <c r="J2324" s="7"/>
    </row>
    <row r="2325" spans="1:10" x14ac:dyDescent="0.15">
      <c r="A2325" s="7"/>
      <c r="B2325" s="7"/>
      <c r="C2325" s="18"/>
      <c r="D2325" s="7"/>
      <c r="E2325" s="7"/>
      <c r="F2325" s="8"/>
      <c r="G2325" s="7"/>
      <c r="H2325" s="7"/>
      <c r="I2325" s="7"/>
      <c r="J2325" s="7"/>
    </row>
    <row r="2326" spans="1:10" x14ac:dyDescent="0.15">
      <c r="A2326" s="7"/>
      <c r="B2326" s="7"/>
      <c r="C2326" s="18"/>
      <c r="D2326" s="7"/>
      <c r="E2326" s="7"/>
      <c r="F2326" s="8"/>
      <c r="G2326" s="7"/>
      <c r="H2326" s="7"/>
      <c r="I2326" s="7"/>
      <c r="J2326" s="7"/>
    </row>
    <row r="2327" spans="1:10" x14ac:dyDescent="0.15">
      <c r="A2327" s="7"/>
      <c r="B2327" s="7"/>
      <c r="C2327" s="18"/>
      <c r="D2327" s="7"/>
      <c r="E2327" s="7"/>
      <c r="F2327" s="8"/>
      <c r="G2327" s="7"/>
      <c r="H2327" s="7"/>
      <c r="I2327" s="7"/>
      <c r="J2327" s="7"/>
    </row>
    <row r="2328" spans="1:10" x14ac:dyDescent="0.15">
      <c r="A2328" s="7"/>
      <c r="B2328" s="7"/>
      <c r="C2328" s="18"/>
      <c r="D2328" s="7"/>
      <c r="E2328" s="7"/>
      <c r="F2328" s="8"/>
      <c r="G2328" s="7"/>
      <c r="H2328" s="7"/>
      <c r="I2328" s="7"/>
      <c r="J2328" s="7"/>
    </row>
    <row r="2329" spans="1:10" x14ac:dyDescent="0.15">
      <c r="A2329" s="7"/>
      <c r="B2329" s="7"/>
      <c r="C2329" s="18"/>
      <c r="D2329" s="7"/>
      <c r="E2329" s="7"/>
      <c r="F2329" s="8"/>
      <c r="G2329" s="7"/>
      <c r="H2329" s="7"/>
      <c r="I2329" s="7"/>
      <c r="J2329" s="7"/>
    </row>
    <row r="2330" spans="1:10" x14ac:dyDescent="0.15">
      <c r="A2330" s="7"/>
      <c r="B2330" s="7"/>
      <c r="C2330" s="18"/>
      <c r="D2330" s="7"/>
      <c r="E2330" s="7"/>
      <c r="F2330" s="8"/>
      <c r="G2330" s="7"/>
      <c r="H2330" s="7"/>
      <c r="I2330" s="7"/>
      <c r="J2330" s="7"/>
    </row>
    <row r="2331" spans="1:10" x14ac:dyDescent="0.15">
      <c r="A2331" s="7"/>
      <c r="B2331" s="7"/>
      <c r="C2331" s="18"/>
      <c r="D2331" s="7"/>
      <c r="E2331" s="7"/>
      <c r="F2331" s="8"/>
      <c r="G2331" s="7"/>
      <c r="H2331" s="7"/>
      <c r="I2331" s="7"/>
      <c r="J2331" s="7"/>
    </row>
    <row r="2332" spans="1:10" x14ac:dyDescent="0.15">
      <c r="A2332" s="7"/>
      <c r="B2332" s="7"/>
      <c r="C2332" s="18"/>
      <c r="D2332" s="7"/>
      <c r="E2332" s="7"/>
      <c r="F2332" s="8"/>
      <c r="G2332" s="7"/>
      <c r="H2332" s="7"/>
      <c r="I2332" s="7"/>
      <c r="J2332" s="7"/>
    </row>
    <row r="2333" spans="1:10" x14ac:dyDescent="0.15">
      <c r="A2333" s="7"/>
      <c r="B2333" s="7"/>
      <c r="C2333" s="18"/>
      <c r="D2333" s="7"/>
      <c r="E2333" s="7"/>
      <c r="F2333" s="8"/>
      <c r="G2333" s="7"/>
      <c r="H2333" s="7"/>
      <c r="I2333" s="7"/>
      <c r="J2333" s="7"/>
    </row>
    <row r="2334" spans="1:10" x14ac:dyDescent="0.15">
      <c r="A2334" s="7"/>
      <c r="B2334" s="7"/>
      <c r="C2334" s="18"/>
      <c r="D2334" s="7"/>
      <c r="E2334" s="7"/>
      <c r="F2334" s="8"/>
      <c r="G2334" s="7"/>
      <c r="H2334" s="7"/>
      <c r="I2334" s="7"/>
      <c r="J2334" s="7"/>
    </row>
    <row r="2335" spans="1:10" x14ac:dyDescent="0.15">
      <c r="A2335" s="7"/>
      <c r="B2335" s="7"/>
      <c r="C2335" s="18"/>
      <c r="D2335" s="7"/>
      <c r="E2335" s="7"/>
      <c r="F2335" s="8"/>
      <c r="G2335" s="7"/>
      <c r="H2335" s="7"/>
      <c r="I2335" s="7"/>
      <c r="J2335" s="7"/>
    </row>
    <row r="2336" spans="1:10" x14ac:dyDescent="0.15">
      <c r="A2336" s="7"/>
      <c r="B2336" s="7"/>
      <c r="C2336" s="18"/>
      <c r="D2336" s="7"/>
      <c r="E2336" s="7"/>
      <c r="F2336" s="8"/>
      <c r="G2336" s="7"/>
      <c r="H2336" s="7"/>
      <c r="I2336" s="7"/>
      <c r="J2336" s="7"/>
    </row>
    <row r="2337" spans="1:10" x14ac:dyDescent="0.15">
      <c r="A2337" s="7"/>
      <c r="B2337" s="7"/>
      <c r="C2337" s="18"/>
      <c r="D2337" s="7"/>
      <c r="E2337" s="7"/>
      <c r="F2337" s="8"/>
      <c r="G2337" s="7"/>
      <c r="H2337" s="7"/>
      <c r="I2337" s="7"/>
      <c r="J2337" s="7"/>
    </row>
    <row r="2338" spans="1:10" x14ac:dyDescent="0.15">
      <c r="A2338" s="7"/>
      <c r="B2338" s="7"/>
      <c r="C2338" s="18"/>
      <c r="D2338" s="7"/>
      <c r="E2338" s="7"/>
      <c r="F2338" s="8"/>
      <c r="G2338" s="7"/>
      <c r="H2338" s="7"/>
      <c r="I2338" s="7"/>
      <c r="J2338" s="7"/>
    </row>
    <row r="2339" spans="1:10" x14ac:dyDescent="0.15">
      <c r="A2339" s="7"/>
      <c r="B2339" s="7"/>
      <c r="C2339" s="18"/>
      <c r="D2339" s="7"/>
      <c r="E2339" s="7"/>
      <c r="F2339" s="8"/>
      <c r="G2339" s="7"/>
      <c r="H2339" s="7"/>
      <c r="I2339" s="7"/>
      <c r="J2339" s="7"/>
    </row>
    <row r="2340" spans="1:10" x14ac:dyDescent="0.15">
      <c r="A2340" s="7"/>
      <c r="B2340" s="7"/>
      <c r="C2340" s="18"/>
      <c r="D2340" s="7"/>
      <c r="E2340" s="7"/>
      <c r="F2340" s="8"/>
      <c r="G2340" s="7"/>
      <c r="H2340" s="7"/>
      <c r="I2340" s="7"/>
      <c r="J2340" s="7"/>
    </row>
    <row r="2341" spans="1:10" x14ac:dyDescent="0.15">
      <c r="A2341" s="7"/>
      <c r="B2341" s="7"/>
      <c r="C2341" s="18"/>
      <c r="D2341" s="7"/>
      <c r="E2341" s="7"/>
      <c r="F2341" s="8"/>
      <c r="G2341" s="7"/>
      <c r="H2341" s="7"/>
      <c r="I2341" s="7"/>
      <c r="J2341" s="7"/>
    </row>
    <row r="2342" spans="1:10" x14ac:dyDescent="0.15">
      <c r="A2342" s="7"/>
      <c r="B2342" s="7"/>
      <c r="C2342" s="18"/>
      <c r="D2342" s="7"/>
      <c r="E2342" s="7"/>
      <c r="F2342" s="8"/>
      <c r="G2342" s="7"/>
      <c r="H2342" s="7"/>
      <c r="I2342" s="7"/>
      <c r="J2342" s="7"/>
    </row>
    <row r="2343" spans="1:10" x14ac:dyDescent="0.15">
      <c r="A2343" s="7"/>
      <c r="B2343" s="7"/>
      <c r="C2343" s="18"/>
      <c r="D2343" s="7"/>
      <c r="E2343" s="7"/>
      <c r="F2343" s="8"/>
      <c r="G2343" s="7"/>
      <c r="H2343" s="7"/>
      <c r="I2343" s="7"/>
      <c r="J2343" s="7"/>
    </row>
    <row r="2344" spans="1:10" x14ac:dyDescent="0.15">
      <c r="A2344" s="7"/>
      <c r="B2344" s="7"/>
      <c r="C2344" s="18"/>
      <c r="D2344" s="7"/>
      <c r="E2344" s="7"/>
      <c r="F2344" s="8"/>
      <c r="G2344" s="7"/>
      <c r="H2344" s="7"/>
      <c r="I2344" s="7"/>
      <c r="J2344" s="7"/>
    </row>
    <row r="2345" spans="1:10" x14ac:dyDescent="0.15">
      <c r="A2345" s="7"/>
      <c r="B2345" s="7"/>
      <c r="C2345" s="18"/>
      <c r="D2345" s="7"/>
      <c r="E2345" s="7"/>
      <c r="F2345" s="8"/>
      <c r="G2345" s="7"/>
      <c r="H2345" s="7"/>
      <c r="I2345" s="7"/>
      <c r="J2345" s="7"/>
    </row>
    <row r="2346" spans="1:10" x14ac:dyDescent="0.15">
      <c r="A2346" s="7"/>
      <c r="B2346" s="7"/>
      <c r="C2346" s="18"/>
      <c r="D2346" s="7"/>
      <c r="E2346" s="7"/>
      <c r="F2346" s="8"/>
      <c r="G2346" s="7"/>
      <c r="H2346" s="7"/>
      <c r="I2346" s="7"/>
      <c r="J2346" s="7"/>
    </row>
    <row r="2347" spans="1:10" x14ac:dyDescent="0.15">
      <c r="A2347" s="7"/>
      <c r="B2347" s="7"/>
      <c r="C2347" s="18"/>
      <c r="D2347" s="7"/>
      <c r="E2347" s="7"/>
      <c r="F2347" s="8"/>
      <c r="G2347" s="7"/>
      <c r="H2347" s="7"/>
      <c r="I2347" s="7"/>
      <c r="J2347" s="7"/>
    </row>
    <row r="2348" spans="1:10" x14ac:dyDescent="0.15">
      <c r="A2348" s="7"/>
      <c r="B2348" s="7"/>
      <c r="C2348" s="18"/>
      <c r="D2348" s="7"/>
      <c r="E2348" s="7"/>
      <c r="F2348" s="8"/>
      <c r="G2348" s="7"/>
      <c r="H2348" s="7"/>
      <c r="I2348" s="7"/>
      <c r="J2348" s="7"/>
    </row>
    <row r="2349" spans="1:10" x14ac:dyDescent="0.15">
      <c r="A2349" s="7"/>
      <c r="B2349" s="7"/>
      <c r="C2349" s="18"/>
      <c r="D2349" s="7"/>
      <c r="E2349" s="7"/>
      <c r="F2349" s="8"/>
      <c r="G2349" s="7"/>
      <c r="H2349" s="7"/>
      <c r="I2349" s="7"/>
      <c r="J2349" s="7"/>
    </row>
    <row r="2350" spans="1:10" x14ac:dyDescent="0.15">
      <c r="A2350" s="7"/>
      <c r="B2350" s="7"/>
      <c r="C2350" s="18"/>
      <c r="D2350" s="7"/>
      <c r="E2350" s="7"/>
      <c r="F2350" s="8"/>
      <c r="G2350" s="7"/>
      <c r="H2350" s="7"/>
      <c r="I2350" s="7"/>
      <c r="J2350" s="7"/>
    </row>
    <row r="2351" spans="1:10" x14ac:dyDescent="0.15">
      <c r="A2351" s="7"/>
      <c r="B2351" s="7"/>
      <c r="C2351" s="18"/>
      <c r="D2351" s="7"/>
      <c r="E2351" s="7"/>
      <c r="F2351" s="8"/>
      <c r="G2351" s="7"/>
      <c r="H2351" s="7"/>
      <c r="I2351" s="7"/>
      <c r="J2351" s="7"/>
    </row>
    <row r="2352" spans="1:10" x14ac:dyDescent="0.15">
      <c r="A2352" s="7"/>
      <c r="B2352" s="7"/>
      <c r="C2352" s="18"/>
      <c r="D2352" s="7"/>
      <c r="E2352" s="7"/>
      <c r="F2352" s="8"/>
      <c r="G2352" s="7"/>
      <c r="H2352" s="7"/>
      <c r="I2352" s="7"/>
      <c r="J2352" s="7"/>
    </row>
    <row r="2353" spans="1:10" x14ac:dyDescent="0.15">
      <c r="A2353" s="7"/>
      <c r="B2353" s="7"/>
      <c r="C2353" s="18"/>
      <c r="D2353" s="7"/>
      <c r="E2353" s="7"/>
      <c r="F2353" s="8"/>
      <c r="G2353" s="7"/>
      <c r="H2353" s="7"/>
      <c r="I2353" s="7"/>
      <c r="J2353" s="7"/>
    </row>
    <row r="2354" spans="1:10" x14ac:dyDescent="0.15">
      <c r="A2354" s="7"/>
      <c r="B2354" s="7"/>
      <c r="C2354" s="18"/>
      <c r="D2354" s="7"/>
      <c r="E2354" s="7"/>
      <c r="F2354" s="8"/>
      <c r="G2354" s="7"/>
      <c r="H2354" s="7"/>
      <c r="I2354" s="7"/>
      <c r="J2354" s="7"/>
    </row>
    <row r="2355" spans="1:10" x14ac:dyDescent="0.15">
      <c r="A2355" s="7"/>
      <c r="B2355" s="7"/>
      <c r="C2355" s="18"/>
      <c r="D2355" s="7"/>
      <c r="E2355" s="7"/>
      <c r="F2355" s="8"/>
      <c r="G2355" s="7"/>
      <c r="H2355" s="7"/>
      <c r="I2355" s="7"/>
      <c r="J2355" s="7"/>
    </row>
    <row r="2356" spans="1:10" x14ac:dyDescent="0.15">
      <c r="A2356" s="7"/>
      <c r="B2356" s="7"/>
      <c r="C2356" s="18"/>
      <c r="D2356" s="7"/>
      <c r="E2356" s="7"/>
      <c r="F2356" s="8"/>
      <c r="G2356" s="7"/>
      <c r="H2356" s="7"/>
      <c r="I2356" s="7"/>
      <c r="J2356" s="7"/>
    </row>
    <row r="2357" spans="1:10" x14ac:dyDescent="0.15">
      <c r="A2357" s="7"/>
      <c r="B2357" s="7"/>
      <c r="C2357" s="18"/>
      <c r="D2357" s="7"/>
      <c r="E2357" s="7"/>
      <c r="F2357" s="8"/>
      <c r="G2357" s="7"/>
      <c r="H2357" s="7"/>
      <c r="I2357" s="7"/>
      <c r="J2357" s="7"/>
    </row>
    <row r="2358" spans="1:10" x14ac:dyDescent="0.15">
      <c r="A2358" s="7"/>
      <c r="B2358" s="7"/>
      <c r="C2358" s="18"/>
      <c r="D2358" s="7"/>
      <c r="E2358" s="7"/>
      <c r="F2358" s="8"/>
      <c r="G2358" s="7"/>
      <c r="H2358" s="7"/>
      <c r="I2358" s="7"/>
      <c r="J2358" s="7"/>
    </row>
    <row r="2359" spans="1:10" x14ac:dyDescent="0.15">
      <c r="A2359" s="7"/>
      <c r="B2359" s="7"/>
      <c r="C2359" s="18"/>
      <c r="D2359" s="7"/>
      <c r="E2359" s="7"/>
      <c r="F2359" s="8"/>
      <c r="G2359" s="7"/>
      <c r="H2359" s="7"/>
      <c r="I2359" s="7"/>
      <c r="J2359" s="7"/>
    </row>
    <row r="2360" spans="1:10" x14ac:dyDescent="0.15">
      <c r="A2360" s="7"/>
      <c r="B2360" s="7"/>
      <c r="C2360" s="18"/>
      <c r="D2360" s="7"/>
      <c r="E2360" s="7"/>
      <c r="F2360" s="8"/>
      <c r="G2360" s="7"/>
      <c r="H2360" s="7"/>
      <c r="I2360" s="7"/>
      <c r="J2360" s="7"/>
    </row>
    <row r="2361" spans="1:10" x14ac:dyDescent="0.15">
      <c r="A2361" s="7"/>
      <c r="B2361" s="7"/>
      <c r="C2361" s="18"/>
      <c r="D2361" s="7"/>
      <c r="E2361" s="7"/>
      <c r="F2361" s="8"/>
      <c r="G2361" s="7"/>
      <c r="H2361" s="7"/>
      <c r="I2361" s="7"/>
      <c r="J2361" s="7"/>
    </row>
    <row r="2362" spans="1:10" x14ac:dyDescent="0.15">
      <c r="A2362" s="7"/>
      <c r="B2362" s="7"/>
      <c r="C2362" s="18"/>
      <c r="D2362" s="7"/>
      <c r="E2362" s="7"/>
      <c r="F2362" s="8"/>
      <c r="G2362" s="7"/>
      <c r="H2362" s="7"/>
      <c r="I2362" s="7"/>
      <c r="J2362" s="7"/>
    </row>
    <row r="2363" spans="1:10" x14ac:dyDescent="0.15">
      <c r="A2363" s="7"/>
      <c r="B2363" s="7"/>
      <c r="C2363" s="18"/>
      <c r="D2363" s="7"/>
      <c r="E2363" s="7"/>
      <c r="F2363" s="8"/>
      <c r="G2363" s="7"/>
      <c r="H2363" s="7"/>
      <c r="I2363" s="7"/>
      <c r="J2363" s="7"/>
    </row>
    <row r="2364" spans="1:10" x14ac:dyDescent="0.15">
      <c r="A2364" s="7"/>
      <c r="B2364" s="7"/>
      <c r="C2364" s="18"/>
      <c r="D2364" s="7"/>
      <c r="E2364" s="7"/>
      <c r="F2364" s="8"/>
      <c r="G2364" s="7"/>
      <c r="H2364" s="7"/>
      <c r="I2364" s="7"/>
      <c r="J2364" s="7"/>
    </row>
    <row r="2365" spans="1:10" x14ac:dyDescent="0.15">
      <c r="A2365" s="7"/>
      <c r="B2365" s="7"/>
      <c r="C2365" s="18"/>
      <c r="D2365" s="7"/>
      <c r="E2365" s="7"/>
      <c r="F2365" s="8"/>
      <c r="G2365" s="7"/>
      <c r="H2365" s="7"/>
      <c r="I2365" s="7"/>
      <c r="J2365" s="7"/>
    </row>
    <row r="2366" spans="1:10" x14ac:dyDescent="0.15">
      <c r="A2366" s="7"/>
      <c r="B2366" s="7"/>
      <c r="C2366" s="18"/>
      <c r="D2366" s="7"/>
      <c r="E2366" s="7"/>
      <c r="F2366" s="8"/>
      <c r="G2366" s="7"/>
      <c r="H2366" s="7"/>
      <c r="I2366" s="7"/>
      <c r="J2366" s="7"/>
    </row>
    <row r="2367" spans="1:10" x14ac:dyDescent="0.15">
      <c r="A2367" s="7"/>
      <c r="B2367" s="7"/>
      <c r="C2367" s="18"/>
      <c r="D2367" s="7"/>
      <c r="E2367" s="7"/>
      <c r="F2367" s="8"/>
      <c r="G2367" s="7"/>
      <c r="H2367" s="7"/>
      <c r="I2367" s="7"/>
      <c r="J2367" s="7"/>
    </row>
    <row r="2368" spans="1:10" x14ac:dyDescent="0.15">
      <c r="A2368" s="7"/>
      <c r="B2368" s="7"/>
      <c r="C2368" s="18"/>
      <c r="D2368" s="7"/>
      <c r="E2368" s="7"/>
      <c r="F2368" s="8"/>
      <c r="G2368" s="7"/>
      <c r="H2368" s="7"/>
      <c r="I2368" s="7"/>
      <c r="J2368" s="7"/>
    </row>
    <row r="2369" spans="1:10" x14ac:dyDescent="0.15">
      <c r="A2369" s="7"/>
      <c r="B2369" s="7"/>
      <c r="C2369" s="18"/>
      <c r="D2369" s="7"/>
      <c r="E2369" s="7"/>
      <c r="F2369" s="8"/>
      <c r="G2369" s="7"/>
      <c r="H2369" s="7"/>
      <c r="I2369" s="7"/>
      <c r="J2369" s="7"/>
    </row>
    <row r="2370" spans="1:10" x14ac:dyDescent="0.15">
      <c r="A2370" s="7"/>
      <c r="B2370" s="7"/>
      <c r="C2370" s="18"/>
      <c r="D2370" s="7"/>
      <c r="E2370" s="7"/>
      <c r="F2370" s="8"/>
      <c r="G2370" s="7"/>
      <c r="H2370" s="7"/>
      <c r="I2370" s="7"/>
      <c r="J2370" s="7"/>
    </row>
    <row r="2371" spans="1:10" x14ac:dyDescent="0.15">
      <c r="A2371" s="7"/>
      <c r="B2371" s="7"/>
      <c r="C2371" s="18"/>
      <c r="D2371" s="7"/>
      <c r="E2371" s="7"/>
      <c r="F2371" s="8"/>
      <c r="G2371" s="7"/>
      <c r="H2371" s="7"/>
      <c r="I2371" s="7"/>
      <c r="J2371" s="7"/>
    </row>
    <row r="2372" spans="1:10" x14ac:dyDescent="0.15">
      <c r="A2372" s="7"/>
      <c r="B2372" s="7"/>
      <c r="C2372" s="18"/>
      <c r="D2372" s="7"/>
      <c r="E2372" s="7"/>
      <c r="F2372" s="8"/>
      <c r="G2372" s="7"/>
      <c r="H2372" s="7"/>
      <c r="I2372" s="7"/>
      <c r="J2372" s="7"/>
    </row>
    <row r="2373" spans="1:10" x14ac:dyDescent="0.15">
      <c r="A2373" s="7"/>
      <c r="B2373" s="7"/>
      <c r="C2373" s="18"/>
      <c r="D2373" s="7"/>
      <c r="E2373" s="7"/>
      <c r="F2373" s="8"/>
      <c r="G2373" s="7"/>
      <c r="H2373" s="7"/>
      <c r="I2373" s="7"/>
      <c r="J2373" s="7"/>
    </row>
    <row r="2374" spans="1:10" x14ac:dyDescent="0.15">
      <c r="A2374" s="7"/>
      <c r="B2374" s="7"/>
      <c r="C2374" s="18"/>
      <c r="D2374" s="7"/>
      <c r="E2374" s="7"/>
      <c r="F2374" s="8"/>
      <c r="G2374" s="7"/>
      <c r="H2374" s="7"/>
      <c r="I2374" s="7"/>
      <c r="J2374" s="7"/>
    </row>
    <row r="2375" spans="1:10" x14ac:dyDescent="0.15">
      <c r="A2375" s="7"/>
      <c r="B2375" s="7"/>
      <c r="C2375" s="18"/>
      <c r="D2375" s="7"/>
      <c r="E2375" s="7"/>
      <c r="F2375" s="8"/>
      <c r="G2375" s="7"/>
      <c r="H2375" s="7"/>
      <c r="I2375" s="7"/>
      <c r="J2375" s="7"/>
    </row>
    <row r="2376" spans="1:10" x14ac:dyDescent="0.15">
      <c r="A2376" s="7"/>
      <c r="B2376" s="7"/>
      <c r="C2376" s="18"/>
      <c r="D2376" s="7"/>
      <c r="E2376" s="7"/>
      <c r="F2376" s="8"/>
      <c r="G2376" s="7"/>
      <c r="H2376" s="7"/>
      <c r="I2376" s="7"/>
      <c r="J2376" s="7"/>
    </row>
    <row r="2377" spans="1:10" x14ac:dyDescent="0.15">
      <c r="A2377" s="7"/>
      <c r="B2377" s="7"/>
      <c r="C2377" s="18"/>
      <c r="D2377" s="7"/>
      <c r="E2377" s="7"/>
      <c r="F2377" s="8"/>
      <c r="G2377" s="7"/>
      <c r="H2377" s="7"/>
      <c r="I2377" s="7"/>
      <c r="J2377" s="7"/>
    </row>
    <row r="2378" spans="1:10" x14ac:dyDescent="0.15">
      <c r="A2378" s="7"/>
      <c r="B2378" s="7"/>
      <c r="C2378" s="18"/>
      <c r="D2378" s="7"/>
      <c r="E2378" s="7"/>
      <c r="F2378" s="8"/>
      <c r="G2378" s="7"/>
      <c r="H2378" s="7"/>
      <c r="I2378" s="7"/>
      <c r="J2378" s="7"/>
    </row>
    <row r="2379" spans="1:10" x14ac:dyDescent="0.15">
      <c r="A2379" s="7"/>
      <c r="B2379" s="7"/>
      <c r="C2379" s="18"/>
      <c r="D2379" s="7"/>
      <c r="E2379" s="7"/>
      <c r="F2379" s="8"/>
      <c r="G2379" s="7"/>
      <c r="H2379" s="7"/>
      <c r="I2379" s="7"/>
      <c r="J2379" s="7"/>
    </row>
    <row r="2380" spans="1:10" x14ac:dyDescent="0.15">
      <c r="A2380" s="7"/>
      <c r="B2380" s="7"/>
      <c r="C2380" s="18"/>
      <c r="D2380" s="7"/>
      <c r="E2380" s="7"/>
      <c r="F2380" s="8"/>
      <c r="G2380" s="7"/>
      <c r="H2380" s="7"/>
      <c r="I2380" s="7"/>
      <c r="J2380" s="7"/>
    </row>
    <row r="2381" spans="1:10" x14ac:dyDescent="0.15">
      <c r="A2381" s="7"/>
      <c r="B2381" s="7"/>
      <c r="C2381" s="18"/>
      <c r="D2381" s="7"/>
      <c r="E2381" s="7"/>
      <c r="F2381" s="8"/>
      <c r="G2381" s="7"/>
      <c r="H2381" s="7"/>
      <c r="I2381" s="7"/>
      <c r="J2381" s="7"/>
    </row>
    <row r="2382" spans="1:10" x14ac:dyDescent="0.15">
      <c r="A2382" s="7"/>
      <c r="B2382" s="7"/>
      <c r="C2382" s="18"/>
      <c r="D2382" s="7"/>
      <c r="E2382" s="7"/>
      <c r="F2382" s="8"/>
      <c r="G2382" s="7"/>
      <c r="H2382" s="7"/>
      <c r="I2382" s="7"/>
      <c r="J2382" s="7"/>
    </row>
    <row r="2383" spans="1:10" x14ac:dyDescent="0.15">
      <c r="A2383" s="7"/>
      <c r="B2383" s="7"/>
      <c r="C2383" s="18"/>
      <c r="D2383" s="7"/>
      <c r="E2383" s="7"/>
      <c r="F2383" s="8"/>
      <c r="G2383" s="7"/>
      <c r="H2383" s="7"/>
      <c r="I2383" s="7"/>
      <c r="J2383" s="7"/>
    </row>
    <row r="2384" spans="1:10" x14ac:dyDescent="0.15">
      <c r="A2384" s="7"/>
      <c r="B2384" s="7"/>
      <c r="C2384" s="18"/>
      <c r="D2384" s="7"/>
      <c r="E2384" s="7"/>
      <c r="F2384" s="8"/>
      <c r="G2384" s="7"/>
      <c r="H2384" s="7"/>
      <c r="I2384" s="7"/>
      <c r="J2384" s="7"/>
    </row>
    <row r="2385" spans="1:10" x14ac:dyDescent="0.15">
      <c r="A2385" s="7"/>
      <c r="B2385" s="7"/>
      <c r="C2385" s="18"/>
      <c r="D2385" s="7"/>
      <c r="E2385" s="7"/>
      <c r="F2385" s="8"/>
      <c r="G2385" s="7"/>
      <c r="H2385" s="7"/>
      <c r="I2385" s="7"/>
      <c r="J2385" s="7"/>
    </row>
    <row r="2386" spans="1:10" x14ac:dyDescent="0.15">
      <c r="A2386" s="7"/>
      <c r="B2386" s="7"/>
      <c r="C2386" s="18"/>
      <c r="D2386" s="7"/>
      <c r="E2386" s="7"/>
      <c r="F2386" s="8"/>
      <c r="G2386" s="7"/>
      <c r="H2386" s="7"/>
      <c r="I2386" s="7"/>
      <c r="J2386" s="7"/>
    </row>
    <row r="2387" spans="1:10" x14ac:dyDescent="0.15">
      <c r="A2387" s="7"/>
      <c r="B2387" s="7"/>
      <c r="C2387" s="18"/>
      <c r="D2387" s="7"/>
      <c r="E2387" s="7"/>
      <c r="F2387" s="8"/>
      <c r="G2387" s="7"/>
      <c r="H2387" s="7"/>
      <c r="I2387" s="7"/>
      <c r="J2387" s="7"/>
    </row>
    <row r="2388" spans="1:10" x14ac:dyDescent="0.15">
      <c r="A2388" s="7"/>
      <c r="B2388" s="7"/>
      <c r="C2388" s="18"/>
      <c r="D2388" s="7"/>
      <c r="E2388" s="7"/>
      <c r="F2388" s="8"/>
      <c r="G2388" s="7"/>
      <c r="H2388" s="7"/>
      <c r="I2388" s="7"/>
      <c r="J2388" s="7"/>
    </row>
    <row r="2389" spans="1:10" x14ac:dyDescent="0.15">
      <c r="A2389" s="7"/>
      <c r="B2389" s="7"/>
      <c r="C2389" s="18"/>
      <c r="D2389" s="7"/>
      <c r="E2389" s="7"/>
      <c r="F2389" s="8"/>
      <c r="G2389" s="7"/>
      <c r="H2389" s="7"/>
      <c r="I2389" s="7"/>
      <c r="J2389" s="7"/>
    </row>
    <row r="2390" spans="1:10" x14ac:dyDescent="0.15">
      <c r="A2390" s="7"/>
      <c r="B2390" s="7"/>
      <c r="C2390" s="18"/>
      <c r="D2390" s="7"/>
      <c r="E2390" s="7"/>
      <c r="F2390" s="8"/>
      <c r="G2390" s="7"/>
      <c r="H2390" s="7"/>
      <c r="I2390" s="7"/>
      <c r="J2390" s="7"/>
    </row>
    <row r="2391" spans="1:10" x14ac:dyDescent="0.15">
      <c r="A2391" s="7"/>
      <c r="B2391" s="7"/>
      <c r="C2391" s="18"/>
      <c r="D2391" s="7"/>
      <c r="E2391" s="7"/>
      <c r="F2391" s="8"/>
      <c r="G2391" s="7"/>
      <c r="H2391" s="7"/>
      <c r="I2391" s="7"/>
      <c r="J2391" s="7"/>
    </row>
    <row r="2392" spans="1:10" x14ac:dyDescent="0.15">
      <c r="A2392" s="7"/>
      <c r="B2392" s="7"/>
      <c r="C2392" s="18"/>
      <c r="D2392" s="7"/>
      <c r="E2392" s="7"/>
      <c r="F2392" s="8"/>
      <c r="G2392" s="7"/>
      <c r="H2392" s="7"/>
      <c r="I2392" s="7"/>
      <c r="J2392" s="7"/>
    </row>
    <row r="2393" spans="1:10" x14ac:dyDescent="0.15">
      <c r="A2393" s="7"/>
      <c r="B2393" s="7"/>
      <c r="C2393" s="18"/>
      <c r="D2393" s="7"/>
      <c r="E2393" s="7"/>
      <c r="F2393" s="8"/>
      <c r="G2393" s="7"/>
      <c r="H2393" s="7"/>
      <c r="I2393" s="7"/>
      <c r="J2393" s="7"/>
    </row>
    <row r="2394" spans="1:10" x14ac:dyDescent="0.15">
      <c r="A2394" s="7"/>
      <c r="B2394" s="7"/>
      <c r="C2394" s="18"/>
      <c r="D2394" s="7"/>
      <c r="E2394" s="7"/>
      <c r="F2394" s="8"/>
      <c r="G2394" s="7"/>
      <c r="H2394" s="7"/>
      <c r="I2394" s="7"/>
      <c r="J2394" s="7"/>
    </row>
    <row r="2395" spans="1:10" x14ac:dyDescent="0.15">
      <c r="A2395" s="7"/>
      <c r="B2395" s="7"/>
      <c r="C2395" s="18"/>
      <c r="D2395" s="7"/>
      <c r="E2395" s="7"/>
      <c r="F2395" s="8"/>
      <c r="G2395" s="7"/>
      <c r="H2395" s="7"/>
      <c r="I2395" s="7"/>
      <c r="J2395" s="7"/>
    </row>
    <row r="2396" spans="1:10" x14ac:dyDescent="0.15">
      <c r="A2396" s="7"/>
      <c r="B2396" s="7"/>
      <c r="C2396" s="18"/>
      <c r="D2396" s="7"/>
      <c r="E2396" s="7"/>
      <c r="F2396" s="8"/>
      <c r="G2396" s="7"/>
      <c r="H2396" s="7"/>
      <c r="I2396" s="7"/>
      <c r="J2396" s="7"/>
    </row>
    <row r="2397" spans="1:10" x14ac:dyDescent="0.15">
      <c r="A2397" s="7"/>
      <c r="B2397" s="7"/>
      <c r="C2397" s="18"/>
      <c r="D2397" s="7"/>
      <c r="E2397" s="7"/>
      <c r="F2397" s="8"/>
      <c r="G2397" s="7"/>
      <c r="H2397" s="7"/>
      <c r="I2397" s="7"/>
      <c r="J2397" s="7"/>
    </row>
    <row r="2398" spans="1:10" x14ac:dyDescent="0.15">
      <c r="A2398" s="7"/>
      <c r="B2398" s="7"/>
      <c r="C2398" s="18"/>
      <c r="D2398" s="7"/>
      <c r="E2398" s="7"/>
      <c r="F2398" s="8"/>
      <c r="G2398" s="7"/>
      <c r="H2398" s="7"/>
      <c r="I2398" s="7"/>
      <c r="J2398" s="7"/>
    </row>
    <row r="2399" spans="1:10" x14ac:dyDescent="0.15">
      <c r="A2399" s="7"/>
      <c r="B2399" s="7"/>
      <c r="C2399" s="18"/>
      <c r="D2399" s="7"/>
      <c r="E2399" s="7"/>
      <c r="F2399" s="8"/>
      <c r="G2399" s="7"/>
      <c r="H2399" s="7"/>
      <c r="I2399" s="7"/>
      <c r="J2399" s="7"/>
    </row>
    <row r="2400" spans="1:10" x14ac:dyDescent="0.15">
      <c r="A2400" s="7"/>
      <c r="B2400" s="7"/>
      <c r="C2400" s="18"/>
      <c r="D2400" s="7"/>
      <c r="E2400" s="7"/>
      <c r="F2400" s="8"/>
      <c r="G2400" s="7"/>
      <c r="H2400" s="7"/>
      <c r="I2400" s="7"/>
      <c r="J2400" s="7"/>
    </row>
    <row r="2401" spans="1:10" x14ac:dyDescent="0.15">
      <c r="A2401" s="7"/>
      <c r="B2401" s="7"/>
      <c r="C2401" s="18"/>
      <c r="D2401" s="7"/>
      <c r="E2401" s="7"/>
      <c r="F2401" s="8"/>
      <c r="G2401" s="7"/>
      <c r="H2401" s="7"/>
      <c r="I2401" s="7"/>
      <c r="J2401" s="7"/>
    </row>
    <row r="2402" spans="1:10" x14ac:dyDescent="0.15">
      <c r="A2402" s="7"/>
      <c r="B2402" s="7"/>
      <c r="C2402" s="18"/>
      <c r="D2402" s="7"/>
      <c r="E2402" s="7"/>
      <c r="F2402" s="8"/>
      <c r="G2402" s="7"/>
      <c r="H2402" s="7"/>
      <c r="I2402" s="7"/>
      <c r="J2402" s="7"/>
    </row>
    <row r="2403" spans="1:10" x14ac:dyDescent="0.15">
      <c r="A2403" s="7"/>
      <c r="B2403" s="7"/>
      <c r="C2403" s="18"/>
      <c r="D2403" s="7"/>
      <c r="E2403" s="7"/>
      <c r="F2403" s="8"/>
      <c r="G2403" s="7"/>
      <c r="H2403" s="7"/>
      <c r="I2403" s="7"/>
      <c r="J2403" s="7"/>
    </row>
    <row r="2404" spans="1:10" x14ac:dyDescent="0.15">
      <c r="A2404" s="7"/>
      <c r="B2404" s="7"/>
      <c r="C2404" s="18"/>
      <c r="D2404" s="7"/>
      <c r="E2404" s="7"/>
      <c r="F2404" s="8"/>
      <c r="G2404" s="7"/>
      <c r="H2404" s="7"/>
      <c r="I2404" s="7"/>
      <c r="J2404" s="7"/>
    </row>
    <row r="2405" spans="1:10" x14ac:dyDescent="0.15">
      <c r="A2405" s="7"/>
      <c r="B2405" s="7"/>
      <c r="C2405" s="18"/>
      <c r="D2405" s="7"/>
      <c r="E2405" s="7"/>
      <c r="F2405" s="8"/>
      <c r="G2405" s="7"/>
      <c r="H2405" s="7"/>
      <c r="I2405" s="7"/>
      <c r="J2405" s="7"/>
    </row>
    <row r="2406" spans="1:10" x14ac:dyDescent="0.15">
      <c r="A2406" s="7"/>
      <c r="B2406" s="7"/>
      <c r="C2406" s="18"/>
      <c r="D2406" s="7"/>
      <c r="E2406" s="7"/>
      <c r="F2406" s="8"/>
      <c r="G2406" s="7"/>
      <c r="H2406" s="7"/>
      <c r="I2406" s="7"/>
      <c r="J2406" s="7"/>
    </row>
    <row r="2407" spans="1:10" x14ac:dyDescent="0.15">
      <c r="A2407" s="7"/>
      <c r="B2407" s="7"/>
      <c r="C2407" s="18"/>
      <c r="D2407" s="7"/>
      <c r="E2407" s="7"/>
      <c r="F2407" s="8"/>
      <c r="G2407" s="7"/>
      <c r="H2407" s="7"/>
      <c r="I2407" s="7"/>
      <c r="J2407" s="7"/>
    </row>
    <row r="2408" spans="1:10" x14ac:dyDescent="0.15">
      <c r="A2408" s="7"/>
      <c r="B2408" s="7"/>
      <c r="C2408" s="18"/>
      <c r="D2408" s="7"/>
      <c r="E2408" s="7"/>
      <c r="F2408" s="8"/>
      <c r="G2408" s="7"/>
      <c r="H2408" s="7"/>
      <c r="I2408" s="7"/>
      <c r="J2408" s="7"/>
    </row>
    <row r="2409" spans="1:10" x14ac:dyDescent="0.15">
      <c r="A2409" s="7"/>
      <c r="B2409" s="7"/>
      <c r="C2409" s="18"/>
      <c r="D2409" s="7"/>
      <c r="E2409" s="7"/>
      <c r="F2409" s="8"/>
      <c r="G2409" s="7"/>
      <c r="H2409" s="7"/>
      <c r="I2409" s="7"/>
      <c r="J2409" s="7"/>
    </row>
    <row r="2410" spans="1:10" x14ac:dyDescent="0.15">
      <c r="A2410" s="7"/>
      <c r="B2410" s="7"/>
      <c r="C2410" s="18"/>
      <c r="D2410" s="7"/>
      <c r="E2410" s="7"/>
      <c r="F2410" s="8"/>
      <c r="G2410" s="7"/>
      <c r="H2410" s="7"/>
      <c r="I2410" s="7"/>
      <c r="J2410" s="7"/>
    </row>
    <row r="2411" spans="1:10" x14ac:dyDescent="0.15">
      <c r="A2411" s="7"/>
      <c r="B2411" s="7"/>
      <c r="C2411" s="18"/>
      <c r="D2411" s="7"/>
      <c r="E2411" s="7"/>
      <c r="F2411" s="8"/>
      <c r="G2411" s="7"/>
      <c r="H2411" s="7"/>
      <c r="I2411" s="7"/>
      <c r="J2411" s="7"/>
    </row>
    <row r="2412" spans="1:10" x14ac:dyDescent="0.15">
      <c r="A2412" s="7"/>
      <c r="B2412" s="7"/>
      <c r="C2412" s="18"/>
      <c r="D2412" s="7"/>
      <c r="E2412" s="7"/>
      <c r="F2412" s="8"/>
      <c r="G2412" s="7"/>
      <c r="H2412" s="7"/>
      <c r="I2412" s="7"/>
      <c r="J2412" s="7"/>
    </row>
    <row r="2413" spans="1:10" x14ac:dyDescent="0.15">
      <c r="A2413" s="7"/>
      <c r="B2413" s="7"/>
      <c r="C2413" s="18"/>
      <c r="D2413" s="7"/>
      <c r="E2413" s="7"/>
      <c r="F2413" s="8"/>
      <c r="G2413" s="7"/>
      <c r="H2413" s="7"/>
      <c r="I2413" s="7"/>
      <c r="J2413" s="7"/>
    </row>
    <row r="2414" spans="1:10" x14ac:dyDescent="0.15">
      <c r="A2414" s="7"/>
      <c r="B2414" s="7"/>
      <c r="C2414" s="18"/>
      <c r="D2414" s="7"/>
      <c r="E2414" s="7"/>
      <c r="F2414" s="8"/>
      <c r="G2414" s="7"/>
      <c r="H2414" s="7"/>
      <c r="I2414" s="7"/>
      <c r="J2414" s="7"/>
    </row>
    <row r="2415" spans="1:10" x14ac:dyDescent="0.15">
      <c r="A2415" s="7"/>
      <c r="B2415" s="7"/>
      <c r="C2415" s="18"/>
      <c r="D2415" s="7"/>
      <c r="E2415" s="7"/>
      <c r="F2415" s="8"/>
      <c r="G2415" s="7"/>
      <c r="H2415" s="7"/>
      <c r="I2415" s="7"/>
      <c r="J2415" s="7"/>
    </row>
    <row r="2416" spans="1:10" x14ac:dyDescent="0.15">
      <c r="A2416" s="7"/>
      <c r="B2416" s="7"/>
      <c r="C2416" s="18"/>
      <c r="D2416" s="7"/>
      <c r="E2416" s="7"/>
      <c r="F2416" s="8"/>
      <c r="G2416" s="7"/>
      <c r="H2416" s="7"/>
      <c r="I2416" s="7"/>
      <c r="J2416" s="7"/>
    </row>
    <row r="2417" spans="1:10" x14ac:dyDescent="0.15">
      <c r="A2417" s="7"/>
      <c r="B2417" s="7"/>
      <c r="C2417" s="18"/>
      <c r="D2417" s="7"/>
      <c r="E2417" s="7"/>
      <c r="F2417" s="8"/>
      <c r="G2417" s="7"/>
      <c r="H2417" s="7"/>
      <c r="I2417" s="7"/>
      <c r="J2417" s="7"/>
    </row>
    <row r="2418" spans="1:10" x14ac:dyDescent="0.15">
      <c r="A2418" s="7"/>
      <c r="B2418" s="7"/>
      <c r="C2418" s="18"/>
      <c r="D2418" s="7"/>
      <c r="E2418" s="7"/>
      <c r="F2418" s="8"/>
      <c r="G2418" s="7"/>
      <c r="H2418" s="7"/>
      <c r="I2418" s="7"/>
      <c r="J2418" s="7"/>
    </row>
    <row r="2419" spans="1:10" x14ac:dyDescent="0.15">
      <c r="A2419" s="7"/>
      <c r="B2419" s="7"/>
      <c r="C2419" s="18"/>
      <c r="D2419" s="7"/>
      <c r="E2419" s="7"/>
      <c r="F2419" s="8"/>
      <c r="G2419" s="7"/>
      <c r="H2419" s="7"/>
      <c r="I2419" s="7"/>
      <c r="J2419" s="7"/>
    </row>
    <row r="2420" spans="1:10" x14ac:dyDescent="0.15">
      <c r="A2420" s="7"/>
      <c r="B2420" s="7"/>
      <c r="C2420" s="18"/>
      <c r="D2420" s="7"/>
      <c r="E2420" s="7"/>
      <c r="F2420" s="8"/>
      <c r="G2420" s="7"/>
      <c r="H2420" s="7"/>
      <c r="I2420" s="7"/>
      <c r="J2420" s="7"/>
    </row>
    <row r="2421" spans="1:10" x14ac:dyDescent="0.15">
      <c r="A2421" s="7"/>
      <c r="B2421" s="7"/>
      <c r="C2421" s="18"/>
      <c r="D2421" s="7"/>
      <c r="E2421" s="7"/>
      <c r="F2421" s="8"/>
      <c r="G2421" s="7"/>
      <c r="H2421" s="7"/>
      <c r="I2421" s="7"/>
      <c r="J2421" s="7"/>
    </row>
    <row r="2422" spans="1:10" x14ac:dyDescent="0.15">
      <c r="A2422" s="7"/>
      <c r="B2422" s="7"/>
      <c r="C2422" s="18"/>
      <c r="D2422" s="7"/>
      <c r="E2422" s="7"/>
      <c r="F2422" s="8"/>
      <c r="G2422" s="7"/>
      <c r="H2422" s="7"/>
      <c r="I2422" s="7"/>
      <c r="J2422" s="7"/>
    </row>
    <row r="2423" spans="1:10" x14ac:dyDescent="0.15">
      <c r="A2423" s="7"/>
      <c r="B2423" s="7"/>
      <c r="C2423" s="18"/>
      <c r="D2423" s="7"/>
      <c r="E2423" s="7"/>
      <c r="F2423" s="8"/>
      <c r="G2423" s="7"/>
      <c r="H2423" s="7"/>
      <c r="I2423" s="7"/>
      <c r="J2423" s="7"/>
    </row>
    <row r="2424" spans="1:10" x14ac:dyDescent="0.15">
      <c r="A2424" s="7"/>
      <c r="B2424" s="7"/>
      <c r="C2424" s="18"/>
      <c r="D2424" s="7"/>
      <c r="E2424" s="7"/>
      <c r="F2424" s="8"/>
      <c r="G2424" s="7"/>
      <c r="H2424" s="7"/>
      <c r="I2424" s="7"/>
      <c r="J2424" s="7"/>
    </row>
    <row r="2425" spans="1:10" x14ac:dyDescent="0.15">
      <c r="A2425" s="7"/>
      <c r="B2425" s="7"/>
      <c r="C2425" s="18"/>
      <c r="D2425" s="7"/>
      <c r="E2425" s="7"/>
      <c r="F2425" s="8"/>
      <c r="G2425" s="7"/>
      <c r="H2425" s="7"/>
      <c r="I2425" s="7"/>
      <c r="J2425" s="7"/>
    </row>
    <row r="2426" spans="1:10" x14ac:dyDescent="0.15">
      <c r="A2426" s="7"/>
      <c r="B2426" s="7"/>
      <c r="C2426" s="18"/>
      <c r="D2426" s="7"/>
      <c r="E2426" s="7"/>
      <c r="F2426" s="8"/>
      <c r="G2426" s="7"/>
      <c r="H2426" s="7"/>
      <c r="I2426" s="7"/>
      <c r="J2426" s="7"/>
    </row>
    <row r="2427" spans="1:10" x14ac:dyDescent="0.15">
      <c r="A2427" s="7"/>
      <c r="B2427" s="7"/>
      <c r="C2427" s="18"/>
      <c r="D2427" s="7"/>
      <c r="E2427" s="7"/>
      <c r="F2427" s="8"/>
      <c r="G2427" s="7"/>
      <c r="H2427" s="7"/>
      <c r="I2427" s="7"/>
      <c r="J2427" s="7"/>
    </row>
    <row r="2428" spans="1:10" x14ac:dyDescent="0.15">
      <c r="A2428" s="7"/>
      <c r="B2428" s="7"/>
      <c r="C2428" s="18"/>
      <c r="D2428" s="7"/>
      <c r="E2428" s="7"/>
      <c r="F2428" s="8"/>
      <c r="G2428" s="7"/>
      <c r="H2428" s="7"/>
      <c r="I2428" s="7"/>
      <c r="J2428" s="7"/>
    </row>
    <row r="2429" spans="1:10" x14ac:dyDescent="0.15">
      <c r="A2429" s="7"/>
      <c r="B2429" s="7"/>
      <c r="C2429" s="18"/>
      <c r="D2429" s="7"/>
      <c r="E2429" s="7"/>
      <c r="F2429" s="8"/>
      <c r="G2429" s="7"/>
      <c r="H2429" s="7"/>
      <c r="I2429" s="7"/>
      <c r="J2429" s="7"/>
    </row>
    <row r="2430" spans="1:10" x14ac:dyDescent="0.15">
      <c r="A2430" s="7"/>
      <c r="B2430" s="7"/>
      <c r="C2430" s="18"/>
      <c r="D2430" s="7"/>
      <c r="E2430" s="7"/>
      <c r="F2430" s="8"/>
      <c r="G2430" s="7"/>
      <c r="H2430" s="7"/>
      <c r="I2430" s="7"/>
      <c r="J2430" s="7"/>
    </row>
    <row r="2431" spans="1:10" x14ac:dyDescent="0.15">
      <c r="A2431" s="7"/>
      <c r="B2431" s="7"/>
      <c r="C2431" s="18"/>
      <c r="D2431" s="7"/>
      <c r="E2431" s="7"/>
      <c r="F2431" s="8"/>
      <c r="G2431" s="7"/>
      <c r="H2431" s="7"/>
      <c r="I2431" s="7"/>
      <c r="J2431" s="7"/>
    </row>
    <row r="2432" spans="1:10" x14ac:dyDescent="0.15">
      <c r="A2432" s="7"/>
      <c r="B2432" s="7"/>
      <c r="C2432" s="18"/>
      <c r="D2432" s="7"/>
      <c r="E2432" s="7"/>
      <c r="F2432" s="8"/>
      <c r="G2432" s="7"/>
      <c r="H2432" s="7"/>
      <c r="I2432" s="7"/>
      <c r="J2432" s="7"/>
    </row>
    <row r="2433" spans="1:10" x14ac:dyDescent="0.15">
      <c r="A2433" s="7"/>
      <c r="B2433" s="7"/>
      <c r="C2433" s="18"/>
      <c r="D2433" s="7"/>
      <c r="E2433" s="7"/>
      <c r="F2433" s="8"/>
      <c r="G2433" s="7"/>
      <c r="H2433" s="7"/>
      <c r="I2433" s="7"/>
      <c r="J2433" s="7"/>
    </row>
    <row r="2434" spans="1:10" x14ac:dyDescent="0.15">
      <c r="A2434" s="7"/>
      <c r="B2434" s="7"/>
      <c r="C2434" s="18"/>
      <c r="D2434" s="7"/>
      <c r="E2434" s="7"/>
      <c r="F2434" s="8"/>
      <c r="G2434" s="7"/>
      <c r="H2434" s="7"/>
      <c r="I2434" s="7"/>
      <c r="J2434" s="7"/>
    </row>
    <row r="2435" spans="1:10" x14ac:dyDescent="0.15">
      <c r="A2435" s="7"/>
      <c r="B2435" s="7"/>
      <c r="C2435" s="18"/>
      <c r="D2435" s="7"/>
      <c r="E2435" s="7"/>
      <c r="F2435" s="8"/>
      <c r="G2435" s="7"/>
      <c r="H2435" s="7"/>
      <c r="I2435" s="7"/>
      <c r="J2435" s="7"/>
    </row>
    <row r="2436" spans="1:10" x14ac:dyDescent="0.15">
      <c r="A2436" s="7"/>
      <c r="B2436" s="7"/>
      <c r="C2436" s="18"/>
      <c r="D2436" s="7"/>
      <c r="E2436" s="7"/>
      <c r="F2436" s="8"/>
      <c r="G2436" s="7"/>
      <c r="H2436" s="7"/>
      <c r="I2436" s="7"/>
      <c r="J2436" s="7"/>
    </row>
    <row r="2437" spans="1:10" x14ac:dyDescent="0.15">
      <c r="A2437" s="7"/>
      <c r="B2437" s="7"/>
      <c r="C2437" s="18"/>
      <c r="D2437" s="7"/>
      <c r="E2437" s="7"/>
      <c r="F2437" s="8"/>
      <c r="G2437" s="7"/>
      <c r="H2437" s="7"/>
      <c r="I2437" s="7"/>
      <c r="J2437" s="7"/>
    </row>
    <row r="2438" spans="1:10" x14ac:dyDescent="0.15">
      <c r="A2438" s="7"/>
      <c r="B2438" s="7"/>
      <c r="C2438" s="18"/>
      <c r="D2438" s="7"/>
      <c r="E2438" s="7"/>
      <c r="F2438" s="8"/>
      <c r="G2438" s="7"/>
      <c r="H2438" s="7"/>
      <c r="I2438" s="7"/>
      <c r="J2438" s="7"/>
    </row>
    <row r="2439" spans="1:10" x14ac:dyDescent="0.15">
      <c r="A2439" s="7"/>
      <c r="B2439" s="7"/>
      <c r="C2439" s="18"/>
      <c r="D2439" s="7"/>
      <c r="E2439" s="7"/>
      <c r="F2439" s="8"/>
      <c r="G2439" s="7"/>
      <c r="H2439" s="7"/>
      <c r="I2439" s="7"/>
      <c r="J2439" s="7"/>
    </row>
    <row r="2440" spans="1:10" x14ac:dyDescent="0.15">
      <c r="A2440" s="7"/>
      <c r="B2440" s="7"/>
      <c r="C2440" s="18"/>
      <c r="D2440" s="7"/>
      <c r="E2440" s="7"/>
      <c r="F2440" s="8"/>
      <c r="G2440" s="7"/>
      <c r="H2440" s="7"/>
      <c r="I2440" s="7"/>
      <c r="J2440" s="7"/>
    </row>
    <row r="2441" spans="1:10" x14ac:dyDescent="0.15">
      <c r="A2441" s="7"/>
      <c r="B2441" s="7"/>
      <c r="C2441" s="18"/>
      <c r="D2441" s="7"/>
      <c r="E2441" s="7"/>
      <c r="F2441" s="8"/>
      <c r="G2441" s="7"/>
      <c r="H2441" s="7"/>
      <c r="I2441" s="7"/>
      <c r="J2441" s="7"/>
    </row>
    <row r="2442" spans="1:10" x14ac:dyDescent="0.15">
      <c r="A2442" s="7"/>
      <c r="B2442" s="7"/>
      <c r="C2442" s="18"/>
      <c r="D2442" s="7"/>
      <c r="E2442" s="7"/>
      <c r="F2442" s="8"/>
      <c r="G2442" s="7"/>
      <c r="H2442" s="7"/>
      <c r="I2442" s="7"/>
      <c r="J2442" s="7"/>
    </row>
    <row r="2443" spans="1:10" x14ac:dyDescent="0.15">
      <c r="A2443" s="7"/>
      <c r="B2443" s="7"/>
      <c r="C2443" s="18"/>
      <c r="D2443" s="7"/>
      <c r="E2443" s="7"/>
      <c r="F2443" s="8"/>
      <c r="G2443" s="7"/>
      <c r="H2443" s="7"/>
      <c r="I2443" s="7"/>
      <c r="J2443" s="7"/>
    </row>
    <row r="2444" spans="1:10" x14ac:dyDescent="0.15">
      <c r="A2444" s="7"/>
      <c r="B2444" s="7"/>
      <c r="C2444" s="18"/>
      <c r="D2444" s="7"/>
      <c r="E2444" s="7"/>
      <c r="F2444" s="8"/>
      <c r="G2444" s="7"/>
      <c r="H2444" s="7"/>
      <c r="I2444" s="7"/>
      <c r="J2444" s="7"/>
    </row>
    <row r="2445" spans="1:10" x14ac:dyDescent="0.15">
      <c r="A2445" s="7"/>
      <c r="B2445" s="7"/>
      <c r="C2445" s="18"/>
      <c r="D2445" s="7"/>
      <c r="E2445" s="7"/>
      <c r="F2445" s="8"/>
      <c r="G2445" s="7"/>
      <c r="H2445" s="7"/>
      <c r="I2445" s="7"/>
      <c r="J2445" s="7"/>
    </row>
    <row r="2446" spans="1:10" x14ac:dyDescent="0.15">
      <c r="A2446" s="7"/>
      <c r="B2446" s="7"/>
      <c r="C2446" s="18"/>
      <c r="D2446" s="7"/>
      <c r="E2446" s="7"/>
      <c r="F2446" s="8"/>
      <c r="G2446" s="7"/>
      <c r="H2446" s="7"/>
      <c r="I2446" s="7"/>
      <c r="J2446" s="7"/>
    </row>
    <row r="2447" spans="1:10" x14ac:dyDescent="0.15">
      <c r="A2447" s="7"/>
      <c r="B2447" s="7"/>
      <c r="C2447" s="18"/>
      <c r="D2447" s="7"/>
      <c r="E2447" s="7"/>
      <c r="F2447" s="8"/>
      <c r="G2447" s="7"/>
      <c r="H2447" s="7"/>
      <c r="I2447" s="7"/>
      <c r="J2447" s="7"/>
    </row>
    <row r="2448" spans="1:10" x14ac:dyDescent="0.15">
      <c r="A2448" s="7"/>
      <c r="B2448" s="7"/>
      <c r="C2448" s="18"/>
      <c r="D2448" s="7"/>
      <c r="E2448" s="7"/>
      <c r="F2448" s="8"/>
      <c r="G2448" s="7"/>
      <c r="H2448" s="7"/>
      <c r="I2448" s="7"/>
      <c r="J2448" s="7"/>
    </row>
    <row r="2449" spans="1:10" x14ac:dyDescent="0.15">
      <c r="A2449" s="7"/>
      <c r="B2449" s="7"/>
      <c r="C2449" s="18"/>
      <c r="D2449" s="7"/>
      <c r="E2449" s="7"/>
      <c r="F2449" s="8"/>
      <c r="G2449" s="7"/>
      <c r="H2449" s="7"/>
      <c r="I2449" s="7"/>
      <c r="J2449" s="7"/>
    </row>
    <row r="2450" spans="1:10" x14ac:dyDescent="0.15">
      <c r="A2450" s="7"/>
      <c r="B2450" s="7"/>
      <c r="C2450" s="18"/>
      <c r="D2450" s="7"/>
      <c r="E2450" s="7"/>
      <c r="F2450" s="8"/>
      <c r="G2450" s="7"/>
      <c r="H2450" s="7"/>
      <c r="I2450" s="7"/>
      <c r="J2450" s="7"/>
    </row>
    <row r="2451" spans="1:10" x14ac:dyDescent="0.15">
      <c r="A2451" s="7"/>
      <c r="B2451" s="7"/>
      <c r="C2451" s="18"/>
      <c r="D2451" s="7"/>
      <c r="E2451" s="7"/>
      <c r="F2451" s="8"/>
      <c r="G2451" s="7"/>
      <c r="H2451" s="7"/>
      <c r="I2451" s="7"/>
      <c r="J2451" s="7"/>
    </row>
    <row r="2452" spans="1:10" x14ac:dyDescent="0.15">
      <c r="A2452" s="7"/>
      <c r="B2452" s="7"/>
      <c r="C2452" s="18"/>
      <c r="D2452" s="7"/>
      <c r="E2452" s="7"/>
      <c r="F2452" s="8"/>
      <c r="G2452" s="7"/>
      <c r="H2452" s="7"/>
      <c r="I2452" s="7"/>
      <c r="J2452" s="7"/>
    </row>
    <row r="2453" spans="1:10" x14ac:dyDescent="0.15">
      <c r="A2453" s="7"/>
      <c r="B2453" s="7"/>
      <c r="C2453" s="18"/>
      <c r="D2453" s="7"/>
      <c r="E2453" s="7"/>
      <c r="F2453" s="8"/>
      <c r="G2453" s="7"/>
      <c r="H2453" s="7"/>
      <c r="I2453" s="7"/>
      <c r="J2453" s="7"/>
    </row>
    <row r="2454" spans="1:10" x14ac:dyDescent="0.15">
      <c r="A2454" s="7"/>
      <c r="B2454" s="7"/>
      <c r="C2454" s="18"/>
      <c r="D2454" s="7"/>
      <c r="E2454" s="7"/>
      <c r="F2454" s="8"/>
      <c r="G2454" s="7"/>
      <c r="H2454" s="7"/>
      <c r="I2454" s="7"/>
      <c r="J2454" s="7"/>
    </row>
    <row r="2455" spans="1:10" x14ac:dyDescent="0.15">
      <c r="A2455" s="7"/>
      <c r="B2455" s="7"/>
      <c r="C2455" s="18"/>
      <c r="D2455" s="7"/>
      <c r="E2455" s="7"/>
      <c r="F2455" s="8"/>
      <c r="G2455" s="7"/>
      <c r="H2455" s="7"/>
      <c r="I2455" s="7"/>
      <c r="J2455" s="7"/>
    </row>
    <row r="2456" spans="1:10" x14ac:dyDescent="0.15">
      <c r="A2456" s="7"/>
      <c r="B2456" s="7"/>
      <c r="C2456" s="18"/>
      <c r="D2456" s="7"/>
      <c r="E2456" s="7"/>
      <c r="F2456" s="8"/>
      <c r="G2456" s="7"/>
      <c r="H2456" s="7"/>
      <c r="I2456" s="7"/>
      <c r="J2456" s="7"/>
    </row>
    <row r="2457" spans="1:10" x14ac:dyDescent="0.15">
      <c r="A2457" s="7"/>
      <c r="B2457" s="7"/>
      <c r="C2457" s="18"/>
      <c r="D2457" s="7"/>
      <c r="E2457" s="7"/>
      <c r="F2457" s="8"/>
      <c r="G2457" s="7"/>
      <c r="H2457" s="7"/>
      <c r="I2457" s="7"/>
      <c r="J2457" s="7"/>
    </row>
    <row r="2458" spans="1:10" x14ac:dyDescent="0.15">
      <c r="A2458" s="7"/>
      <c r="B2458" s="7"/>
      <c r="C2458" s="18"/>
      <c r="D2458" s="7"/>
      <c r="E2458" s="7"/>
      <c r="F2458" s="8"/>
      <c r="G2458" s="7"/>
      <c r="H2458" s="7"/>
      <c r="I2458" s="7"/>
      <c r="J2458" s="7"/>
    </row>
    <row r="2459" spans="1:10" x14ac:dyDescent="0.15">
      <c r="A2459" s="7"/>
      <c r="B2459" s="7"/>
      <c r="C2459" s="18"/>
      <c r="D2459" s="7"/>
      <c r="E2459" s="7"/>
      <c r="F2459" s="8"/>
      <c r="G2459" s="7"/>
      <c r="H2459" s="7"/>
      <c r="I2459" s="7"/>
      <c r="J2459" s="7"/>
    </row>
    <row r="2460" spans="1:10" x14ac:dyDescent="0.15">
      <c r="A2460" s="7"/>
      <c r="B2460" s="7"/>
      <c r="C2460" s="18"/>
      <c r="D2460" s="7"/>
      <c r="E2460" s="7"/>
      <c r="F2460" s="8"/>
      <c r="G2460" s="7"/>
      <c r="H2460" s="7"/>
      <c r="I2460" s="7"/>
      <c r="J2460" s="7"/>
    </row>
    <row r="2461" spans="1:10" x14ac:dyDescent="0.15">
      <c r="A2461" s="7"/>
      <c r="B2461" s="7"/>
      <c r="C2461" s="18"/>
      <c r="D2461" s="7"/>
      <c r="E2461" s="7"/>
      <c r="F2461" s="8"/>
      <c r="G2461" s="7"/>
      <c r="H2461" s="7"/>
      <c r="I2461" s="7"/>
      <c r="J2461" s="7"/>
    </row>
    <row r="2462" spans="1:10" x14ac:dyDescent="0.15">
      <c r="A2462" s="7"/>
      <c r="B2462" s="7"/>
      <c r="C2462" s="18"/>
      <c r="D2462" s="7"/>
      <c r="E2462" s="7"/>
      <c r="F2462" s="8"/>
      <c r="G2462" s="7"/>
      <c r="H2462" s="7"/>
      <c r="I2462" s="7"/>
      <c r="J2462" s="7"/>
    </row>
    <row r="2463" spans="1:10" x14ac:dyDescent="0.15">
      <c r="A2463" s="7"/>
      <c r="B2463" s="7"/>
      <c r="C2463" s="18"/>
      <c r="D2463" s="7"/>
      <c r="E2463" s="7"/>
      <c r="F2463" s="8"/>
      <c r="G2463" s="7"/>
      <c r="H2463" s="7"/>
      <c r="I2463" s="7"/>
      <c r="J2463" s="7"/>
    </row>
    <row r="2464" spans="1:10" x14ac:dyDescent="0.15">
      <c r="A2464" s="7"/>
      <c r="B2464" s="7"/>
      <c r="C2464" s="18"/>
      <c r="D2464" s="7"/>
      <c r="E2464" s="7"/>
      <c r="F2464" s="8"/>
      <c r="G2464" s="7"/>
      <c r="H2464" s="7"/>
      <c r="I2464" s="7"/>
      <c r="J2464" s="7"/>
    </row>
    <row r="2465" spans="1:10" x14ac:dyDescent="0.15">
      <c r="A2465" s="7"/>
      <c r="B2465" s="7"/>
      <c r="C2465" s="18"/>
      <c r="D2465" s="7"/>
      <c r="E2465" s="7"/>
      <c r="F2465" s="8"/>
      <c r="G2465" s="7"/>
      <c r="H2465" s="7"/>
      <c r="I2465" s="7"/>
      <c r="J2465" s="7"/>
    </row>
    <row r="2466" spans="1:10" x14ac:dyDescent="0.15">
      <c r="A2466" s="7"/>
      <c r="B2466" s="7"/>
      <c r="C2466" s="18"/>
      <c r="D2466" s="7"/>
      <c r="E2466" s="7"/>
      <c r="F2466" s="8"/>
      <c r="G2466" s="7"/>
      <c r="H2466" s="7"/>
      <c r="I2466" s="7"/>
      <c r="J2466" s="7"/>
    </row>
    <row r="2467" spans="1:10" x14ac:dyDescent="0.15">
      <c r="A2467" s="7"/>
      <c r="B2467" s="7"/>
      <c r="C2467" s="18"/>
      <c r="D2467" s="7"/>
      <c r="E2467" s="7"/>
      <c r="F2467" s="8"/>
      <c r="G2467" s="7"/>
      <c r="H2467" s="7"/>
      <c r="I2467" s="7"/>
      <c r="J2467" s="7"/>
    </row>
    <row r="2468" spans="1:10" x14ac:dyDescent="0.15">
      <c r="A2468" s="7"/>
      <c r="B2468" s="7"/>
      <c r="C2468" s="18"/>
      <c r="D2468" s="7"/>
      <c r="E2468" s="7"/>
      <c r="F2468" s="8"/>
      <c r="G2468" s="7"/>
      <c r="H2468" s="7"/>
      <c r="I2468" s="7"/>
      <c r="J2468" s="7"/>
    </row>
    <row r="2469" spans="1:10" x14ac:dyDescent="0.15">
      <c r="A2469" s="7"/>
      <c r="B2469" s="7"/>
      <c r="C2469" s="18"/>
      <c r="D2469" s="7"/>
      <c r="E2469" s="7"/>
      <c r="F2469" s="8"/>
      <c r="G2469" s="7"/>
      <c r="H2469" s="7"/>
      <c r="I2469" s="7"/>
      <c r="J2469" s="7"/>
    </row>
    <row r="2470" spans="1:10" x14ac:dyDescent="0.15">
      <c r="A2470" s="7"/>
      <c r="B2470" s="7"/>
      <c r="C2470" s="18"/>
      <c r="D2470" s="7"/>
      <c r="E2470" s="7"/>
      <c r="F2470" s="8"/>
      <c r="G2470" s="7"/>
      <c r="H2470" s="7"/>
      <c r="I2470" s="7"/>
      <c r="J2470" s="7"/>
    </row>
    <row r="2471" spans="1:10" x14ac:dyDescent="0.15">
      <c r="A2471" s="7"/>
      <c r="B2471" s="7"/>
      <c r="C2471" s="18"/>
      <c r="D2471" s="7"/>
      <c r="E2471" s="7"/>
      <c r="F2471" s="8"/>
      <c r="G2471" s="7"/>
      <c r="H2471" s="7"/>
      <c r="I2471" s="7"/>
      <c r="J2471" s="7"/>
    </row>
    <row r="2472" spans="1:10" x14ac:dyDescent="0.15">
      <c r="A2472" s="7"/>
      <c r="B2472" s="7"/>
      <c r="C2472" s="18"/>
      <c r="D2472" s="7"/>
      <c r="E2472" s="7"/>
      <c r="F2472" s="8"/>
      <c r="G2472" s="7"/>
      <c r="H2472" s="7"/>
      <c r="I2472" s="7"/>
      <c r="J2472" s="7"/>
    </row>
    <row r="2473" spans="1:10" x14ac:dyDescent="0.15">
      <c r="A2473" s="7"/>
      <c r="B2473" s="7"/>
      <c r="C2473" s="18"/>
      <c r="D2473" s="7"/>
      <c r="E2473" s="7"/>
      <c r="F2473" s="8"/>
      <c r="G2473" s="7"/>
      <c r="H2473" s="7"/>
      <c r="I2473" s="7"/>
      <c r="J2473" s="7"/>
    </row>
    <row r="2474" spans="1:10" x14ac:dyDescent="0.15">
      <c r="A2474" s="7"/>
      <c r="B2474" s="7"/>
      <c r="C2474" s="18"/>
      <c r="D2474" s="7"/>
      <c r="E2474" s="7"/>
      <c r="F2474" s="8"/>
      <c r="G2474" s="7"/>
      <c r="H2474" s="7"/>
      <c r="I2474" s="7"/>
      <c r="J2474" s="7"/>
    </row>
    <row r="2475" spans="1:10" x14ac:dyDescent="0.15">
      <c r="A2475" s="7"/>
      <c r="B2475" s="7"/>
      <c r="C2475" s="18"/>
      <c r="D2475" s="7"/>
      <c r="E2475" s="7"/>
      <c r="F2475" s="8"/>
      <c r="G2475" s="7"/>
      <c r="H2475" s="7"/>
      <c r="I2475" s="7"/>
      <c r="J2475" s="7"/>
    </row>
    <row r="2476" spans="1:10" x14ac:dyDescent="0.15">
      <c r="A2476" s="7"/>
      <c r="B2476" s="7"/>
      <c r="C2476" s="18"/>
      <c r="D2476" s="7"/>
      <c r="E2476" s="7"/>
      <c r="F2476" s="8"/>
      <c r="G2476" s="7"/>
      <c r="H2476" s="7"/>
      <c r="I2476" s="7"/>
      <c r="J2476" s="7"/>
    </row>
    <row r="2477" spans="1:10" x14ac:dyDescent="0.15">
      <c r="A2477" s="7"/>
      <c r="B2477" s="7"/>
      <c r="C2477" s="18"/>
      <c r="D2477" s="7"/>
      <c r="E2477" s="7"/>
      <c r="F2477" s="8"/>
      <c r="G2477" s="7"/>
      <c r="H2477" s="7"/>
      <c r="I2477" s="7"/>
      <c r="J2477" s="7"/>
    </row>
    <row r="2478" spans="1:10" x14ac:dyDescent="0.15">
      <c r="A2478" s="7"/>
      <c r="B2478" s="7"/>
      <c r="C2478" s="18"/>
      <c r="D2478" s="7"/>
      <c r="E2478" s="7"/>
      <c r="F2478" s="8"/>
      <c r="G2478" s="7"/>
      <c r="H2478" s="7"/>
      <c r="I2478" s="7"/>
      <c r="J2478" s="7"/>
    </row>
    <row r="2479" spans="1:10" x14ac:dyDescent="0.15">
      <c r="A2479" s="7"/>
      <c r="B2479" s="7"/>
      <c r="C2479" s="18"/>
      <c r="D2479" s="7"/>
      <c r="E2479" s="7"/>
      <c r="F2479" s="8"/>
      <c r="G2479" s="7"/>
      <c r="H2479" s="7"/>
      <c r="I2479" s="7"/>
      <c r="J2479" s="7"/>
    </row>
    <row r="2480" spans="1:10" x14ac:dyDescent="0.15">
      <c r="A2480" s="7"/>
      <c r="B2480" s="7"/>
      <c r="C2480" s="18"/>
      <c r="D2480" s="7"/>
      <c r="E2480" s="7"/>
      <c r="F2480" s="8"/>
      <c r="G2480" s="7"/>
      <c r="H2480" s="7"/>
      <c r="I2480" s="7"/>
      <c r="J2480" s="7"/>
    </row>
    <row r="2481" spans="1:10" x14ac:dyDescent="0.15">
      <c r="A2481" s="7"/>
      <c r="B2481" s="7"/>
      <c r="C2481" s="18"/>
      <c r="D2481" s="7"/>
      <c r="E2481" s="7"/>
      <c r="F2481" s="8"/>
      <c r="G2481" s="7"/>
      <c r="H2481" s="7"/>
      <c r="I2481" s="7"/>
      <c r="J2481" s="7"/>
    </row>
    <row r="2482" spans="1:10" x14ac:dyDescent="0.15">
      <c r="A2482" s="7"/>
      <c r="B2482" s="7"/>
      <c r="C2482" s="18"/>
      <c r="D2482" s="7"/>
      <c r="E2482" s="7"/>
      <c r="F2482" s="8"/>
      <c r="G2482" s="7"/>
      <c r="H2482" s="7"/>
      <c r="I2482" s="7"/>
      <c r="J2482" s="7"/>
    </row>
    <row r="2483" spans="1:10" x14ac:dyDescent="0.15">
      <c r="A2483" s="7"/>
      <c r="B2483" s="7"/>
      <c r="C2483" s="18"/>
      <c r="D2483" s="7"/>
      <c r="E2483" s="7"/>
      <c r="F2483" s="8"/>
      <c r="G2483" s="7"/>
      <c r="H2483" s="7"/>
      <c r="I2483" s="7"/>
      <c r="J2483" s="7"/>
    </row>
    <row r="2484" spans="1:10" x14ac:dyDescent="0.15">
      <c r="A2484" s="7"/>
      <c r="B2484" s="7"/>
      <c r="C2484" s="18"/>
      <c r="D2484" s="7"/>
      <c r="E2484" s="7"/>
      <c r="F2484" s="8"/>
      <c r="G2484" s="7"/>
      <c r="H2484" s="7"/>
      <c r="I2484" s="7"/>
      <c r="J2484" s="7"/>
    </row>
    <row r="2485" spans="1:10" x14ac:dyDescent="0.15">
      <c r="A2485" s="7"/>
      <c r="B2485" s="7"/>
      <c r="C2485" s="18"/>
      <c r="D2485" s="7"/>
      <c r="E2485" s="7"/>
      <c r="F2485" s="8"/>
      <c r="G2485" s="7"/>
      <c r="H2485" s="7"/>
      <c r="I2485" s="7"/>
      <c r="J2485" s="7"/>
    </row>
    <row r="2486" spans="1:10" x14ac:dyDescent="0.15">
      <c r="A2486" s="7"/>
      <c r="B2486" s="7"/>
      <c r="C2486" s="18"/>
      <c r="D2486" s="7"/>
      <c r="E2486" s="7"/>
      <c r="F2486" s="8"/>
      <c r="G2486" s="7"/>
      <c r="H2486" s="7"/>
      <c r="I2486" s="7"/>
      <c r="J2486" s="7"/>
    </row>
    <row r="2487" spans="1:10" x14ac:dyDescent="0.15">
      <c r="A2487" s="7"/>
      <c r="B2487" s="7"/>
      <c r="C2487" s="18"/>
      <c r="D2487" s="7"/>
      <c r="E2487" s="7"/>
      <c r="F2487" s="8"/>
      <c r="G2487" s="7"/>
      <c r="H2487" s="7"/>
      <c r="I2487" s="7"/>
      <c r="J2487" s="7"/>
    </row>
    <row r="2488" spans="1:10" x14ac:dyDescent="0.15">
      <c r="A2488" s="7"/>
      <c r="B2488" s="7"/>
      <c r="C2488" s="18"/>
      <c r="D2488" s="7"/>
      <c r="E2488" s="7"/>
      <c r="F2488" s="8"/>
      <c r="G2488" s="7"/>
      <c r="H2488" s="7"/>
      <c r="I2488" s="7"/>
      <c r="J2488" s="7"/>
    </row>
    <row r="2489" spans="1:10" x14ac:dyDescent="0.15">
      <c r="A2489" s="7"/>
      <c r="B2489" s="7"/>
      <c r="C2489" s="18"/>
      <c r="D2489" s="7"/>
      <c r="E2489" s="7"/>
      <c r="F2489" s="8"/>
      <c r="G2489" s="7"/>
      <c r="H2489" s="7"/>
      <c r="I2489" s="7"/>
      <c r="J2489" s="7"/>
    </row>
    <row r="2490" spans="1:10" x14ac:dyDescent="0.15">
      <c r="A2490" s="7"/>
      <c r="B2490" s="7"/>
      <c r="C2490" s="18"/>
      <c r="D2490" s="7"/>
      <c r="E2490" s="7"/>
      <c r="F2490" s="8"/>
      <c r="G2490" s="7"/>
      <c r="H2490" s="7"/>
      <c r="I2490" s="7"/>
      <c r="J2490" s="7"/>
    </row>
    <row r="2491" spans="1:10" x14ac:dyDescent="0.15">
      <c r="A2491" s="7"/>
      <c r="B2491" s="7"/>
      <c r="C2491" s="18"/>
      <c r="D2491" s="7"/>
      <c r="E2491" s="7"/>
      <c r="F2491" s="8"/>
      <c r="G2491" s="7"/>
      <c r="H2491" s="7"/>
      <c r="I2491" s="7"/>
      <c r="J2491" s="7"/>
    </row>
    <row r="2492" spans="1:10" x14ac:dyDescent="0.15">
      <c r="A2492" s="7"/>
      <c r="B2492" s="7"/>
      <c r="C2492" s="18"/>
      <c r="D2492" s="7"/>
      <c r="E2492" s="7"/>
      <c r="F2492" s="8"/>
      <c r="G2492" s="7"/>
      <c r="H2492" s="7"/>
      <c r="I2492" s="7"/>
      <c r="J2492" s="7"/>
    </row>
    <row r="2493" spans="1:10" x14ac:dyDescent="0.15">
      <c r="A2493" s="7"/>
      <c r="B2493" s="7"/>
      <c r="C2493" s="18"/>
      <c r="D2493" s="7"/>
      <c r="E2493" s="7"/>
      <c r="F2493" s="8"/>
      <c r="G2493" s="7"/>
      <c r="H2493" s="7"/>
      <c r="I2493" s="7"/>
      <c r="J2493" s="7"/>
    </row>
    <row r="2494" spans="1:10" x14ac:dyDescent="0.15">
      <c r="A2494" s="7"/>
      <c r="B2494" s="7"/>
      <c r="C2494" s="18"/>
      <c r="D2494" s="7"/>
      <c r="E2494" s="7"/>
      <c r="F2494" s="8"/>
      <c r="G2494" s="7"/>
      <c r="H2494" s="7"/>
      <c r="I2494" s="7"/>
      <c r="J2494" s="7"/>
    </row>
    <row r="2495" spans="1:10" x14ac:dyDescent="0.15">
      <c r="A2495" s="7"/>
      <c r="B2495" s="7"/>
      <c r="C2495" s="18"/>
      <c r="D2495" s="7"/>
      <c r="E2495" s="7"/>
      <c r="F2495" s="8"/>
      <c r="G2495" s="7"/>
      <c r="H2495" s="7"/>
      <c r="I2495" s="7"/>
      <c r="J2495" s="7"/>
    </row>
    <row r="2496" spans="1:10" x14ac:dyDescent="0.15">
      <c r="A2496" s="7"/>
      <c r="B2496" s="7"/>
      <c r="C2496" s="18"/>
      <c r="D2496" s="7"/>
      <c r="E2496" s="7"/>
      <c r="F2496" s="8"/>
      <c r="G2496" s="7"/>
      <c r="H2496" s="7"/>
      <c r="I2496" s="7"/>
      <c r="J2496" s="7"/>
    </row>
    <row r="2497" spans="1:10" x14ac:dyDescent="0.15">
      <c r="A2497" s="7"/>
      <c r="B2497" s="7"/>
      <c r="C2497" s="18"/>
      <c r="D2497" s="7"/>
      <c r="E2497" s="7"/>
      <c r="F2497" s="8"/>
      <c r="G2497" s="7"/>
      <c r="H2497" s="7"/>
      <c r="I2497" s="7"/>
      <c r="J2497" s="7"/>
    </row>
    <row r="2498" spans="1:10" x14ac:dyDescent="0.15">
      <c r="A2498" s="7"/>
      <c r="B2498" s="7"/>
      <c r="C2498" s="18"/>
      <c r="D2498" s="7"/>
      <c r="E2498" s="7"/>
      <c r="F2498" s="8"/>
      <c r="G2498" s="7"/>
      <c r="H2498" s="7"/>
      <c r="I2498" s="7"/>
      <c r="J2498" s="7"/>
    </row>
    <row r="2499" spans="1:10" x14ac:dyDescent="0.15">
      <c r="A2499" s="7"/>
      <c r="B2499" s="7"/>
      <c r="C2499" s="18"/>
      <c r="D2499" s="7"/>
      <c r="E2499" s="7"/>
      <c r="F2499" s="8"/>
      <c r="G2499" s="7"/>
      <c r="H2499" s="7"/>
      <c r="I2499" s="7"/>
      <c r="J2499" s="7"/>
    </row>
    <row r="2500" spans="1:10" x14ac:dyDescent="0.15">
      <c r="A2500" s="7"/>
      <c r="B2500" s="7"/>
      <c r="C2500" s="18"/>
      <c r="D2500" s="7"/>
      <c r="E2500" s="7"/>
      <c r="F2500" s="8"/>
      <c r="G2500" s="7"/>
      <c r="H2500" s="7"/>
      <c r="I2500" s="7"/>
      <c r="J2500" s="7"/>
    </row>
    <row r="2501" spans="1:10" x14ac:dyDescent="0.15">
      <c r="A2501" s="7"/>
      <c r="B2501" s="7"/>
      <c r="C2501" s="18"/>
      <c r="D2501" s="7"/>
      <c r="E2501" s="7"/>
      <c r="F2501" s="8"/>
      <c r="G2501" s="7"/>
      <c r="H2501" s="7"/>
      <c r="I2501" s="7"/>
      <c r="J2501" s="7"/>
    </row>
    <row r="2502" spans="1:10" x14ac:dyDescent="0.15">
      <c r="A2502" s="7"/>
      <c r="B2502" s="7"/>
      <c r="C2502" s="18"/>
      <c r="D2502" s="7"/>
      <c r="E2502" s="7"/>
      <c r="F2502" s="8"/>
      <c r="G2502" s="7"/>
      <c r="H2502" s="7"/>
      <c r="I2502" s="7"/>
      <c r="J2502" s="7"/>
    </row>
    <row r="2503" spans="1:10" x14ac:dyDescent="0.15">
      <c r="A2503" s="7"/>
      <c r="B2503" s="7"/>
      <c r="C2503" s="18"/>
      <c r="D2503" s="7"/>
      <c r="E2503" s="7"/>
      <c r="F2503" s="8"/>
      <c r="G2503" s="7"/>
      <c r="H2503" s="7"/>
      <c r="I2503" s="7"/>
      <c r="J2503" s="7"/>
    </row>
    <row r="2504" spans="1:10" x14ac:dyDescent="0.15">
      <c r="A2504" s="7"/>
      <c r="B2504" s="7"/>
      <c r="C2504" s="18"/>
      <c r="D2504" s="7"/>
      <c r="E2504" s="7"/>
      <c r="F2504" s="8"/>
      <c r="G2504" s="7"/>
      <c r="H2504" s="7"/>
      <c r="I2504" s="7"/>
      <c r="J2504" s="7"/>
    </row>
    <row r="2505" spans="1:10" x14ac:dyDescent="0.15">
      <c r="A2505" s="7"/>
      <c r="B2505" s="7"/>
      <c r="C2505" s="18"/>
      <c r="D2505" s="7"/>
      <c r="E2505" s="7"/>
      <c r="F2505" s="8"/>
      <c r="G2505" s="7"/>
      <c r="H2505" s="7"/>
      <c r="I2505" s="7"/>
      <c r="J2505" s="7"/>
    </row>
    <row r="2506" spans="1:10" x14ac:dyDescent="0.15">
      <c r="A2506" s="7"/>
      <c r="B2506" s="7"/>
      <c r="C2506" s="18"/>
      <c r="D2506" s="7"/>
      <c r="E2506" s="7"/>
      <c r="F2506" s="8"/>
      <c r="G2506" s="7"/>
      <c r="H2506" s="7"/>
      <c r="I2506" s="7"/>
      <c r="J2506" s="7"/>
    </row>
    <row r="2507" spans="1:10" x14ac:dyDescent="0.15">
      <c r="A2507" s="7"/>
      <c r="B2507" s="7"/>
      <c r="C2507" s="18"/>
      <c r="D2507" s="7"/>
      <c r="E2507" s="7"/>
      <c r="F2507" s="8"/>
      <c r="G2507" s="7"/>
      <c r="H2507" s="7"/>
      <c r="I2507" s="7"/>
      <c r="J2507" s="7"/>
    </row>
    <row r="2508" spans="1:10" x14ac:dyDescent="0.15">
      <c r="A2508" s="7"/>
      <c r="B2508" s="7"/>
      <c r="C2508" s="18"/>
      <c r="D2508" s="7"/>
      <c r="E2508" s="7"/>
      <c r="F2508" s="8"/>
      <c r="G2508" s="7"/>
      <c r="H2508" s="7"/>
      <c r="I2508" s="7"/>
      <c r="J2508" s="7"/>
    </row>
    <row r="2509" spans="1:10" x14ac:dyDescent="0.15">
      <c r="A2509" s="7"/>
      <c r="B2509" s="7"/>
      <c r="C2509" s="18"/>
      <c r="D2509" s="7"/>
      <c r="E2509" s="7"/>
      <c r="F2509" s="8"/>
      <c r="G2509" s="7"/>
      <c r="H2509" s="7"/>
      <c r="I2509" s="7"/>
      <c r="J2509" s="7"/>
    </row>
    <row r="2510" spans="1:10" x14ac:dyDescent="0.15">
      <c r="A2510" s="7"/>
      <c r="B2510" s="7"/>
      <c r="C2510" s="18"/>
      <c r="D2510" s="7"/>
      <c r="E2510" s="7"/>
      <c r="F2510" s="8"/>
      <c r="G2510" s="7"/>
      <c r="H2510" s="7"/>
      <c r="I2510" s="7"/>
      <c r="J2510" s="7"/>
    </row>
    <row r="2511" spans="1:10" x14ac:dyDescent="0.15">
      <c r="A2511" s="7"/>
      <c r="B2511" s="7"/>
      <c r="C2511" s="18"/>
      <c r="D2511" s="7"/>
      <c r="E2511" s="7"/>
      <c r="F2511" s="8"/>
      <c r="G2511" s="7"/>
      <c r="H2511" s="7"/>
      <c r="I2511" s="7"/>
      <c r="J2511" s="7"/>
    </row>
    <row r="2512" spans="1:10" x14ac:dyDescent="0.15">
      <c r="A2512" s="7"/>
      <c r="B2512" s="7"/>
      <c r="C2512" s="18"/>
      <c r="D2512" s="7"/>
      <c r="E2512" s="7"/>
      <c r="F2512" s="8"/>
      <c r="G2512" s="7"/>
      <c r="H2512" s="7"/>
      <c r="I2512" s="7"/>
      <c r="J2512" s="7"/>
    </row>
    <row r="2513" spans="1:10" x14ac:dyDescent="0.15">
      <c r="A2513" s="7"/>
      <c r="B2513" s="7"/>
      <c r="C2513" s="18"/>
      <c r="D2513" s="7"/>
      <c r="E2513" s="7"/>
      <c r="F2513" s="8"/>
      <c r="G2513" s="7"/>
      <c r="H2513" s="7"/>
      <c r="I2513" s="7"/>
      <c r="J2513" s="7"/>
    </row>
    <row r="2514" spans="1:10" x14ac:dyDescent="0.15">
      <c r="A2514" s="7"/>
      <c r="B2514" s="7"/>
      <c r="C2514" s="18"/>
      <c r="D2514" s="7"/>
      <c r="E2514" s="7"/>
      <c r="F2514" s="8"/>
      <c r="G2514" s="7"/>
      <c r="H2514" s="7"/>
      <c r="I2514" s="7"/>
      <c r="J2514" s="7"/>
    </row>
    <row r="2515" spans="1:10" x14ac:dyDescent="0.15">
      <c r="A2515" s="7"/>
      <c r="B2515" s="7"/>
      <c r="C2515" s="18"/>
      <c r="D2515" s="7"/>
      <c r="E2515" s="7"/>
      <c r="F2515" s="8"/>
      <c r="G2515" s="7"/>
      <c r="H2515" s="7"/>
      <c r="I2515" s="7"/>
      <c r="J2515" s="7"/>
    </row>
    <row r="2516" spans="1:10" x14ac:dyDescent="0.15">
      <c r="A2516" s="7"/>
      <c r="B2516" s="7"/>
      <c r="C2516" s="18"/>
      <c r="D2516" s="7"/>
      <c r="E2516" s="7"/>
      <c r="F2516" s="8"/>
      <c r="G2516" s="7"/>
      <c r="H2516" s="7"/>
      <c r="I2516" s="7"/>
      <c r="J2516" s="7"/>
    </row>
    <row r="2517" spans="1:10" x14ac:dyDescent="0.15">
      <c r="A2517" s="7"/>
      <c r="B2517" s="7"/>
      <c r="C2517" s="18"/>
      <c r="D2517" s="7"/>
      <c r="E2517" s="7"/>
      <c r="F2517" s="8"/>
      <c r="G2517" s="7"/>
      <c r="H2517" s="7"/>
      <c r="I2517" s="7"/>
      <c r="J2517" s="7"/>
    </row>
    <row r="2518" spans="1:10" x14ac:dyDescent="0.15">
      <c r="A2518" s="7"/>
      <c r="B2518" s="7"/>
      <c r="C2518" s="18"/>
      <c r="D2518" s="7"/>
      <c r="E2518" s="7"/>
      <c r="F2518" s="8"/>
      <c r="G2518" s="7"/>
      <c r="H2518" s="7"/>
      <c r="I2518" s="7"/>
      <c r="J2518" s="7"/>
    </row>
    <row r="2519" spans="1:10" x14ac:dyDescent="0.15">
      <c r="A2519" s="7"/>
      <c r="B2519" s="7"/>
      <c r="C2519" s="18"/>
      <c r="D2519" s="7"/>
      <c r="E2519" s="7"/>
      <c r="F2519" s="8"/>
      <c r="G2519" s="7"/>
      <c r="H2519" s="7"/>
      <c r="I2519" s="7"/>
      <c r="J2519" s="7"/>
    </row>
    <row r="2520" spans="1:10" x14ac:dyDescent="0.15">
      <c r="A2520" s="7"/>
      <c r="B2520" s="7"/>
      <c r="C2520" s="18"/>
      <c r="D2520" s="7"/>
      <c r="E2520" s="7"/>
      <c r="F2520" s="8"/>
      <c r="G2520" s="7"/>
      <c r="H2520" s="7"/>
      <c r="I2520" s="7"/>
      <c r="J2520" s="7"/>
    </row>
    <row r="2521" spans="1:10" x14ac:dyDescent="0.15">
      <c r="A2521" s="7"/>
      <c r="B2521" s="7"/>
      <c r="C2521" s="18"/>
      <c r="D2521" s="7"/>
      <c r="E2521" s="7"/>
      <c r="F2521" s="8"/>
      <c r="G2521" s="7"/>
      <c r="H2521" s="7"/>
      <c r="I2521" s="7"/>
      <c r="J2521" s="7"/>
    </row>
    <row r="2522" spans="1:10" x14ac:dyDescent="0.15">
      <c r="A2522" s="7"/>
      <c r="B2522" s="7"/>
      <c r="C2522" s="18"/>
      <c r="D2522" s="7"/>
      <c r="E2522" s="7"/>
      <c r="F2522" s="8"/>
      <c r="G2522" s="7"/>
      <c r="H2522" s="7"/>
      <c r="I2522" s="7"/>
      <c r="J2522" s="7"/>
    </row>
    <row r="2523" spans="1:10" x14ac:dyDescent="0.15">
      <c r="A2523" s="7"/>
      <c r="B2523" s="7"/>
      <c r="C2523" s="18"/>
      <c r="D2523" s="7"/>
      <c r="E2523" s="7"/>
      <c r="F2523" s="8"/>
      <c r="G2523" s="7"/>
      <c r="H2523" s="7"/>
      <c r="I2523" s="7"/>
      <c r="J2523" s="7"/>
    </row>
    <row r="2524" spans="1:10" x14ac:dyDescent="0.15">
      <c r="A2524" s="7"/>
      <c r="B2524" s="7"/>
      <c r="C2524" s="18"/>
      <c r="D2524" s="7"/>
      <c r="E2524" s="7"/>
      <c r="F2524" s="8"/>
      <c r="G2524" s="7"/>
      <c r="H2524" s="7"/>
      <c r="I2524" s="7"/>
      <c r="J2524" s="7"/>
    </row>
    <row r="2525" spans="1:10" x14ac:dyDescent="0.15">
      <c r="A2525" s="7"/>
      <c r="B2525" s="7"/>
      <c r="C2525" s="18"/>
      <c r="D2525" s="7"/>
      <c r="E2525" s="7"/>
      <c r="F2525" s="8"/>
      <c r="G2525" s="7"/>
      <c r="H2525" s="7"/>
      <c r="I2525" s="7"/>
      <c r="J2525" s="7"/>
    </row>
    <row r="2526" spans="1:10" x14ac:dyDescent="0.15">
      <c r="A2526" s="7"/>
      <c r="B2526" s="7"/>
      <c r="C2526" s="18"/>
      <c r="D2526" s="7"/>
      <c r="E2526" s="7"/>
      <c r="F2526" s="8"/>
      <c r="G2526" s="7"/>
      <c r="H2526" s="7"/>
      <c r="I2526" s="7"/>
      <c r="J2526" s="7"/>
    </row>
    <row r="2527" spans="1:10" x14ac:dyDescent="0.15">
      <c r="A2527" s="7"/>
      <c r="B2527" s="7"/>
      <c r="C2527" s="18"/>
      <c r="D2527" s="7"/>
      <c r="E2527" s="7"/>
      <c r="F2527" s="8"/>
      <c r="G2527" s="7"/>
      <c r="H2527" s="7"/>
      <c r="I2527" s="7"/>
      <c r="J2527" s="7"/>
    </row>
    <row r="2528" spans="1:10" x14ac:dyDescent="0.15">
      <c r="A2528" s="7"/>
      <c r="B2528" s="7"/>
      <c r="C2528" s="18"/>
      <c r="D2528" s="7"/>
      <c r="E2528" s="7"/>
      <c r="F2528" s="8"/>
      <c r="G2528" s="7"/>
      <c r="H2528" s="7"/>
      <c r="I2528" s="7"/>
      <c r="J2528" s="7"/>
    </row>
    <row r="2529" spans="1:10" x14ac:dyDescent="0.15">
      <c r="A2529" s="7"/>
      <c r="B2529" s="7"/>
      <c r="C2529" s="18"/>
      <c r="D2529" s="7"/>
      <c r="E2529" s="7"/>
      <c r="F2529" s="8"/>
      <c r="G2529" s="7"/>
      <c r="H2529" s="7"/>
      <c r="I2529" s="7"/>
      <c r="J2529" s="7"/>
    </row>
    <row r="2530" spans="1:10" x14ac:dyDescent="0.15">
      <c r="A2530" s="7"/>
      <c r="B2530" s="7"/>
      <c r="C2530" s="18"/>
      <c r="D2530" s="7"/>
      <c r="E2530" s="7"/>
      <c r="F2530" s="8"/>
      <c r="G2530" s="7"/>
      <c r="H2530" s="7"/>
      <c r="I2530" s="7"/>
      <c r="J2530" s="7"/>
    </row>
    <row r="2531" spans="1:10" x14ac:dyDescent="0.15">
      <c r="A2531" s="7"/>
      <c r="B2531" s="7"/>
      <c r="C2531" s="18"/>
      <c r="D2531" s="7"/>
      <c r="E2531" s="7"/>
      <c r="F2531" s="8"/>
      <c r="G2531" s="7"/>
      <c r="H2531" s="7"/>
      <c r="I2531" s="7"/>
      <c r="J2531" s="7"/>
    </row>
    <row r="2532" spans="1:10" x14ac:dyDescent="0.15">
      <c r="A2532" s="7"/>
      <c r="B2532" s="7"/>
      <c r="C2532" s="18"/>
      <c r="D2532" s="7"/>
      <c r="E2532" s="7"/>
      <c r="F2532" s="8"/>
      <c r="G2532" s="7"/>
      <c r="H2532" s="7"/>
      <c r="I2532" s="7"/>
      <c r="J2532" s="7"/>
    </row>
    <row r="2533" spans="1:10" x14ac:dyDescent="0.15">
      <c r="A2533" s="7"/>
      <c r="B2533" s="7"/>
      <c r="C2533" s="18"/>
      <c r="D2533" s="7"/>
      <c r="E2533" s="7"/>
      <c r="F2533" s="8"/>
      <c r="G2533" s="7"/>
      <c r="H2533" s="7"/>
      <c r="I2533" s="7"/>
      <c r="J2533" s="7"/>
    </row>
    <row r="2534" spans="1:10" x14ac:dyDescent="0.15">
      <c r="A2534" s="7"/>
      <c r="B2534" s="7"/>
      <c r="C2534" s="18"/>
      <c r="D2534" s="7"/>
      <c r="E2534" s="7"/>
      <c r="F2534" s="8"/>
      <c r="G2534" s="7"/>
      <c r="H2534" s="7"/>
      <c r="I2534" s="7"/>
      <c r="J2534" s="7"/>
    </row>
    <row r="2535" spans="1:10" x14ac:dyDescent="0.15">
      <c r="A2535" s="7"/>
      <c r="B2535" s="7"/>
      <c r="C2535" s="18"/>
      <c r="D2535" s="7"/>
      <c r="E2535" s="7"/>
      <c r="F2535" s="8"/>
      <c r="G2535" s="7"/>
      <c r="H2535" s="7"/>
      <c r="I2535" s="7"/>
      <c r="J2535" s="7"/>
    </row>
    <row r="2536" spans="1:10" x14ac:dyDescent="0.15">
      <c r="A2536" s="7"/>
      <c r="B2536" s="7"/>
      <c r="C2536" s="18"/>
      <c r="D2536" s="7"/>
      <c r="E2536" s="7"/>
      <c r="F2536" s="8"/>
      <c r="G2536" s="7"/>
      <c r="H2536" s="7"/>
      <c r="I2536" s="7"/>
      <c r="J2536" s="7"/>
    </row>
    <row r="2537" spans="1:10" x14ac:dyDescent="0.15">
      <c r="A2537" s="7"/>
      <c r="B2537" s="7"/>
      <c r="C2537" s="18"/>
      <c r="D2537" s="7"/>
      <c r="E2537" s="7"/>
      <c r="F2537" s="8"/>
      <c r="G2537" s="7"/>
      <c r="H2537" s="7"/>
      <c r="I2537" s="7"/>
      <c r="J2537" s="7"/>
    </row>
    <row r="2538" spans="1:10" x14ac:dyDescent="0.15">
      <c r="A2538" s="7"/>
      <c r="B2538" s="7"/>
      <c r="C2538" s="18"/>
      <c r="D2538" s="7"/>
      <c r="E2538" s="7"/>
      <c r="F2538" s="8"/>
      <c r="G2538" s="7"/>
      <c r="H2538" s="7"/>
      <c r="I2538" s="7"/>
      <c r="J2538" s="7"/>
    </row>
    <row r="2539" spans="1:10" x14ac:dyDescent="0.15">
      <c r="A2539" s="7"/>
      <c r="B2539" s="7"/>
      <c r="C2539" s="18"/>
      <c r="D2539" s="7"/>
      <c r="E2539" s="7"/>
      <c r="F2539" s="8"/>
      <c r="G2539" s="7"/>
      <c r="H2539" s="7"/>
      <c r="I2539" s="7"/>
      <c r="J2539" s="7"/>
    </row>
    <row r="2540" spans="1:10" x14ac:dyDescent="0.15">
      <c r="A2540" s="7"/>
      <c r="B2540" s="7"/>
      <c r="C2540" s="18"/>
      <c r="D2540" s="7"/>
      <c r="E2540" s="7"/>
      <c r="F2540" s="8"/>
      <c r="G2540" s="7"/>
      <c r="H2540" s="7"/>
      <c r="I2540" s="7"/>
      <c r="J2540" s="7"/>
    </row>
    <row r="2541" spans="1:10" x14ac:dyDescent="0.15">
      <c r="A2541" s="7"/>
      <c r="B2541" s="7"/>
      <c r="C2541" s="18"/>
      <c r="D2541" s="7"/>
      <c r="E2541" s="7"/>
      <c r="F2541" s="8"/>
      <c r="G2541" s="7"/>
      <c r="H2541" s="7"/>
      <c r="I2541" s="7"/>
      <c r="J2541" s="7"/>
    </row>
    <row r="2542" spans="1:10" x14ac:dyDescent="0.15">
      <c r="A2542" s="7"/>
      <c r="B2542" s="7"/>
      <c r="C2542" s="18"/>
      <c r="D2542" s="7"/>
      <c r="E2542" s="7"/>
      <c r="F2542" s="8"/>
      <c r="G2542" s="7"/>
      <c r="H2542" s="7"/>
      <c r="I2542" s="7"/>
      <c r="J2542" s="7"/>
    </row>
    <row r="2543" spans="1:10" x14ac:dyDescent="0.15">
      <c r="A2543" s="7"/>
      <c r="B2543" s="7"/>
      <c r="C2543" s="18"/>
      <c r="D2543" s="7"/>
      <c r="E2543" s="7"/>
      <c r="F2543" s="8"/>
      <c r="G2543" s="7"/>
      <c r="H2543" s="7"/>
      <c r="I2543" s="7"/>
      <c r="J2543" s="7"/>
    </row>
    <row r="2544" spans="1:10" x14ac:dyDescent="0.15">
      <c r="A2544" s="7"/>
      <c r="B2544" s="7"/>
      <c r="C2544" s="18"/>
      <c r="D2544" s="7"/>
      <c r="E2544" s="7"/>
      <c r="F2544" s="8"/>
      <c r="G2544" s="7"/>
      <c r="H2544" s="7"/>
      <c r="I2544" s="7"/>
      <c r="J2544" s="7"/>
    </row>
    <row r="2545" spans="1:10" x14ac:dyDescent="0.15">
      <c r="A2545" s="7"/>
      <c r="B2545" s="7"/>
      <c r="C2545" s="18"/>
      <c r="D2545" s="7"/>
      <c r="E2545" s="7"/>
      <c r="F2545" s="8"/>
      <c r="G2545" s="7"/>
      <c r="H2545" s="7"/>
      <c r="I2545" s="7"/>
      <c r="J2545" s="7"/>
    </row>
    <row r="2546" spans="1:10" x14ac:dyDescent="0.15">
      <c r="A2546" s="7"/>
      <c r="B2546" s="7"/>
      <c r="C2546" s="18"/>
      <c r="D2546" s="7"/>
      <c r="E2546" s="7"/>
      <c r="F2546" s="8"/>
      <c r="G2546" s="7"/>
      <c r="H2546" s="7"/>
      <c r="I2546" s="7"/>
      <c r="J2546" s="7"/>
    </row>
    <row r="2547" spans="1:10" x14ac:dyDescent="0.15">
      <c r="A2547" s="7"/>
      <c r="B2547" s="7"/>
      <c r="C2547" s="18"/>
      <c r="D2547" s="7"/>
      <c r="E2547" s="7"/>
      <c r="F2547" s="8"/>
      <c r="G2547" s="7"/>
      <c r="H2547" s="7"/>
      <c r="I2547" s="7"/>
      <c r="J2547" s="7"/>
    </row>
    <row r="2548" spans="1:10" x14ac:dyDescent="0.15">
      <c r="A2548" s="7"/>
      <c r="B2548" s="7"/>
      <c r="C2548" s="18"/>
      <c r="D2548" s="7"/>
      <c r="E2548" s="7"/>
      <c r="F2548" s="8"/>
      <c r="G2548" s="7"/>
      <c r="H2548" s="7"/>
      <c r="I2548" s="7"/>
      <c r="J2548" s="7"/>
    </row>
    <row r="2549" spans="1:10" x14ac:dyDescent="0.15">
      <c r="A2549" s="7"/>
      <c r="B2549" s="7"/>
      <c r="C2549" s="18"/>
      <c r="D2549" s="7"/>
      <c r="E2549" s="7"/>
      <c r="F2549" s="8"/>
      <c r="G2549" s="7"/>
      <c r="H2549" s="7"/>
      <c r="I2549" s="7"/>
      <c r="J2549" s="7"/>
    </row>
    <row r="2550" spans="1:10" x14ac:dyDescent="0.15">
      <c r="A2550" s="7"/>
      <c r="B2550" s="7"/>
      <c r="C2550" s="18"/>
      <c r="D2550" s="7"/>
      <c r="E2550" s="7"/>
      <c r="F2550" s="8"/>
      <c r="G2550" s="7"/>
      <c r="H2550" s="7"/>
      <c r="I2550" s="7"/>
      <c r="J2550" s="7"/>
    </row>
    <row r="2551" spans="1:10" x14ac:dyDescent="0.15">
      <c r="A2551" s="7"/>
      <c r="B2551" s="7"/>
      <c r="C2551" s="18"/>
      <c r="D2551" s="7"/>
      <c r="E2551" s="7"/>
      <c r="F2551" s="8"/>
      <c r="G2551" s="7"/>
      <c r="H2551" s="7"/>
      <c r="I2551" s="7"/>
      <c r="J2551" s="7"/>
    </row>
    <row r="2552" spans="1:10" x14ac:dyDescent="0.15">
      <c r="A2552" s="7"/>
      <c r="B2552" s="7"/>
      <c r="C2552" s="18"/>
      <c r="D2552" s="7"/>
      <c r="E2552" s="7"/>
      <c r="F2552" s="8"/>
      <c r="G2552" s="7"/>
      <c r="H2552" s="7"/>
      <c r="I2552" s="7"/>
      <c r="J2552" s="7"/>
    </row>
    <row r="2553" spans="1:10" x14ac:dyDescent="0.15">
      <c r="A2553" s="7"/>
      <c r="B2553" s="7"/>
      <c r="C2553" s="18"/>
      <c r="D2553" s="7"/>
      <c r="E2553" s="7"/>
      <c r="F2553" s="8"/>
      <c r="G2553" s="7"/>
      <c r="H2553" s="7"/>
      <c r="I2553" s="7"/>
      <c r="J2553" s="7"/>
    </row>
    <row r="2554" spans="1:10" x14ac:dyDescent="0.15">
      <c r="A2554" s="7"/>
      <c r="B2554" s="7"/>
      <c r="C2554" s="18"/>
      <c r="D2554" s="7"/>
      <c r="E2554" s="7"/>
      <c r="F2554" s="8"/>
      <c r="G2554" s="7"/>
      <c r="H2554" s="7"/>
      <c r="I2554" s="7"/>
      <c r="J2554" s="7"/>
    </row>
    <row r="2555" spans="1:10" x14ac:dyDescent="0.15">
      <c r="A2555" s="7"/>
      <c r="B2555" s="7"/>
      <c r="C2555" s="18"/>
      <c r="D2555" s="7"/>
      <c r="E2555" s="7"/>
      <c r="F2555" s="8"/>
      <c r="G2555" s="7"/>
      <c r="H2555" s="7"/>
      <c r="I2555" s="7"/>
      <c r="J2555" s="7"/>
    </row>
    <row r="2556" spans="1:10" x14ac:dyDescent="0.15">
      <c r="A2556" s="7"/>
      <c r="B2556" s="7"/>
      <c r="C2556" s="18"/>
      <c r="D2556" s="7"/>
      <c r="E2556" s="7"/>
      <c r="F2556" s="8"/>
      <c r="G2556" s="7"/>
      <c r="H2556" s="7"/>
      <c r="I2556" s="7"/>
      <c r="J2556" s="7"/>
    </row>
    <row r="2557" spans="1:10" x14ac:dyDescent="0.15">
      <c r="A2557" s="7"/>
      <c r="B2557" s="7"/>
      <c r="C2557" s="18"/>
      <c r="D2557" s="7"/>
      <c r="E2557" s="7"/>
      <c r="F2557" s="8"/>
      <c r="G2557" s="7"/>
      <c r="H2557" s="7"/>
      <c r="I2557" s="7"/>
      <c r="J2557" s="7"/>
    </row>
    <row r="2558" spans="1:10" x14ac:dyDescent="0.15">
      <c r="A2558" s="7"/>
      <c r="B2558" s="7"/>
      <c r="C2558" s="18"/>
      <c r="D2558" s="7"/>
      <c r="E2558" s="7"/>
      <c r="F2558" s="8"/>
      <c r="G2558" s="7"/>
      <c r="H2558" s="7"/>
      <c r="I2558" s="7"/>
      <c r="J2558" s="7"/>
    </row>
    <row r="2559" spans="1:10" x14ac:dyDescent="0.15">
      <c r="A2559" s="7"/>
      <c r="B2559" s="7"/>
      <c r="C2559" s="18"/>
      <c r="D2559" s="7"/>
      <c r="E2559" s="7"/>
      <c r="F2559" s="8"/>
      <c r="G2559" s="7"/>
      <c r="H2559" s="7"/>
      <c r="I2559" s="7"/>
      <c r="J2559" s="7"/>
    </row>
    <row r="2560" spans="1:10" x14ac:dyDescent="0.15">
      <c r="A2560" s="7"/>
      <c r="B2560" s="7"/>
      <c r="C2560" s="18"/>
      <c r="D2560" s="7"/>
      <c r="E2560" s="7"/>
      <c r="F2560" s="8"/>
      <c r="G2560" s="7"/>
      <c r="H2560" s="7"/>
      <c r="I2560" s="7"/>
      <c r="J2560" s="7"/>
    </row>
    <row r="2561" spans="1:10" x14ac:dyDescent="0.15">
      <c r="A2561" s="7"/>
      <c r="B2561" s="7"/>
      <c r="C2561" s="18"/>
      <c r="D2561" s="7"/>
      <c r="E2561" s="7"/>
      <c r="F2561" s="8"/>
      <c r="G2561" s="7"/>
      <c r="H2561" s="7"/>
      <c r="I2561" s="7"/>
      <c r="J2561" s="7"/>
    </row>
    <row r="2562" spans="1:10" x14ac:dyDescent="0.15">
      <c r="A2562" s="7"/>
      <c r="B2562" s="7"/>
      <c r="C2562" s="18"/>
      <c r="D2562" s="7"/>
      <c r="E2562" s="7"/>
      <c r="F2562" s="8"/>
      <c r="G2562" s="7"/>
      <c r="H2562" s="7"/>
      <c r="I2562" s="7"/>
      <c r="J2562" s="7"/>
    </row>
    <row r="2563" spans="1:10" x14ac:dyDescent="0.15">
      <c r="A2563" s="7"/>
      <c r="B2563" s="7"/>
      <c r="C2563" s="18"/>
      <c r="D2563" s="7"/>
      <c r="E2563" s="7"/>
      <c r="F2563" s="8"/>
      <c r="G2563" s="7"/>
      <c r="H2563" s="7"/>
      <c r="I2563" s="7"/>
      <c r="J2563" s="7"/>
    </row>
    <row r="2564" spans="1:10" x14ac:dyDescent="0.15">
      <c r="A2564" s="7"/>
      <c r="B2564" s="7"/>
      <c r="C2564" s="18"/>
      <c r="D2564" s="7"/>
      <c r="E2564" s="7"/>
      <c r="F2564" s="8"/>
      <c r="G2564" s="7"/>
      <c r="H2564" s="7"/>
      <c r="I2564" s="7"/>
      <c r="J2564" s="7"/>
    </row>
    <row r="2565" spans="1:10" x14ac:dyDescent="0.15">
      <c r="A2565" s="7"/>
      <c r="B2565" s="7"/>
      <c r="C2565" s="18"/>
      <c r="D2565" s="7"/>
      <c r="E2565" s="7"/>
      <c r="F2565" s="8"/>
      <c r="G2565" s="7"/>
      <c r="H2565" s="7"/>
      <c r="I2565" s="7"/>
      <c r="J2565" s="7"/>
    </row>
    <row r="2566" spans="1:10" x14ac:dyDescent="0.15">
      <c r="A2566" s="7"/>
      <c r="B2566" s="7"/>
      <c r="C2566" s="18"/>
      <c r="D2566" s="7"/>
      <c r="E2566" s="7"/>
      <c r="F2566" s="8"/>
      <c r="G2566" s="7"/>
      <c r="H2566" s="7"/>
      <c r="I2566" s="7"/>
      <c r="J2566" s="7"/>
    </row>
    <row r="2567" spans="1:10" x14ac:dyDescent="0.15">
      <c r="A2567" s="7"/>
      <c r="B2567" s="7"/>
      <c r="C2567" s="18"/>
      <c r="D2567" s="7"/>
      <c r="E2567" s="7"/>
      <c r="F2567" s="8"/>
      <c r="G2567" s="7"/>
      <c r="H2567" s="7"/>
      <c r="I2567" s="7"/>
      <c r="J2567" s="7"/>
    </row>
    <row r="2568" spans="1:10" x14ac:dyDescent="0.15">
      <c r="A2568" s="7"/>
      <c r="B2568" s="7"/>
      <c r="C2568" s="18"/>
      <c r="D2568" s="7"/>
      <c r="E2568" s="7"/>
      <c r="F2568" s="8"/>
      <c r="G2568" s="7"/>
      <c r="H2568" s="7"/>
      <c r="I2568" s="7"/>
      <c r="J2568" s="7"/>
    </row>
    <row r="2569" spans="1:10" x14ac:dyDescent="0.15">
      <c r="A2569" s="7"/>
      <c r="B2569" s="7"/>
      <c r="C2569" s="18"/>
      <c r="D2569" s="7"/>
      <c r="E2569" s="7"/>
      <c r="F2569" s="8"/>
      <c r="G2569" s="7"/>
      <c r="H2569" s="7"/>
      <c r="I2569" s="7"/>
      <c r="J2569" s="7"/>
    </row>
    <row r="2570" spans="1:10" x14ac:dyDescent="0.15">
      <c r="A2570" s="7"/>
      <c r="B2570" s="7"/>
      <c r="C2570" s="18"/>
      <c r="D2570" s="7"/>
      <c r="E2570" s="7"/>
      <c r="F2570" s="8"/>
      <c r="G2570" s="7"/>
      <c r="H2570" s="7"/>
      <c r="I2570" s="7"/>
      <c r="J2570" s="7"/>
    </row>
    <row r="2571" spans="1:10" x14ac:dyDescent="0.15">
      <c r="A2571" s="7"/>
      <c r="B2571" s="7"/>
      <c r="C2571" s="18"/>
      <c r="D2571" s="7"/>
      <c r="E2571" s="7"/>
      <c r="F2571" s="8"/>
      <c r="G2571" s="7"/>
      <c r="H2571" s="7"/>
      <c r="I2571" s="7"/>
      <c r="J2571" s="7"/>
    </row>
    <row r="2572" spans="1:10" x14ac:dyDescent="0.15">
      <c r="A2572" s="7"/>
      <c r="B2572" s="7"/>
      <c r="C2572" s="18"/>
      <c r="D2572" s="7"/>
      <c r="E2572" s="7"/>
      <c r="F2572" s="8"/>
      <c r="G2572" s="7"/>
      <c r="H2572" s="7"/>
      <c r="I2572" s="7"/>
      <c r="J2572" s="7"/>
    </row>
    <row r="2573" spans="1:10" x14ac:dyDescent="0.15">
      <c r="A2573" s="7"/>
      <c r="B2573" s="7"/>
      <c r="C2573" s="18"/>
      <c r="D2573" s="7"/>
      <c r="E2573" s="7"/>
      <c r="F2573" s="8"/>
      <c r="G2573" s="7"/>
      <c r="H2573" s="7"/>
      <c r="I2573" s="7"/>
      <c r="J2573" s="7"/>
    </row>
    <row r="2574" spans="1:10" x14ac:dyDescent="0.15">
      <c r="A2574" s="7"/>
      <c r="B2574" s="7"/>
      <c r="C2574" s="18"/>
      <c r="D2574" s="7"/>
      <c r="E2574" s="7"/>
      <c r="F2574" s="8"/>
      <c r="G2574" s="7"/>
      <c r="H2574" s="7"/>
      <c r="I2574" s="7"/>
      <c r="J2574" s="7"/>
    </row>
    <row r="2575" spans="1:10" x14ac:dyDescent="0.15">
      <c r="A2575" s="7"/>
      <c r="B2575" s="7"/>
      <c r="C2575" s="18"/>
      <c r="D2575" s="7"/>
      <c r="E2575" s="7"/>
      <c r="F2575" s="8"/>
      <c r="G2575" s="7"/>
      <c r="H2575" s="7"/>
      <c r="I2575" s="7"/>
      <c r="J2575" s="7"/>
    </row>
    <row r="2576" spans="1:10" x14ac:dyDescent="0.15">
      <c r="A2576" s="7"/>
      <c r="B2576" s="7"/>
      <c r="C2576" s="18"/>
      <c r="D2576" s="7"/>
      <c r="E2576" s="7"/>
      <c r="F2576" s="8"/>
      <c r="G2576" s="7"/>
      <c r="H2576" s="7"/>
      <c r="I2576" s="7"/>
      <c r="J2576" s="7"/>
    </row>
    <row r="2577" spans="1:10" x14ac:dyDescent="0.15">
      <c r="A2577" s="7"/>
      <c r="B2577" s="7"/>
      <c r="C2577" s="18"/>
      <c r="D2577" s="7"/>
      <c r="E2577" s="7"/>
      <c r="F2577" s="8"/>
      <c r="G2577" s="7"/>
      <c r="H2577" s="7"/>
      <c r="I2577" s="7"/>
      <c r="J2577" s="7"/>
    </row>
    <row r="2578" spans="1:10" x14ac:dyDescent="0.15">
      <c r="A2578" s="7"/>
      <c r="B2578" s="7"/>
      <c r="C2578" s="18"/>
      <c r="D2578" s="7"/>
      <c r="E2578" s="7"/>
      <c r="F2578" s="8"/>
      <c r="G2578" s="7"/>
      <c r="H2578" s="7"/>
      <c r="I2578" s="7"/>
      <c r="J2578" s="7"/>
    </row>
    <row r="2579" spans="1:10" x14ac:dyDescent="0.15">
      <c r="A2579" s="7"/>
      <c r="B2579" s="7"/>
      <c r="C2579" s="18"/>
      <c r="D2579" s="7"/>
      <c r="E2579" s="7"/>
      <c r="F2579" s="8"/>
      <c r="G2579" s="7"/>
      <c r="H2579" s="7"/>
      <c r="I2579" s="7"/>
      <c r="J2579" s="7"/>
    </row>
    <row r="2580" spans="1:10" x14ac:dyDescent="0.15">
      <c r="A2580" s="7"/>
      <c r="B2580" s="7"/>
      <c r="C2580" s="18"/>
      <c r="D2580" s="7"/>
      <c r="E2580" s="7"/>
      <c r="F2580" s="8"/>
      <c r="G2580" s="7"/>
      <c r="H2580" s="7"/>
      <c r="I2580" s="7"/>
      <c r="J2580" s="7"/>
    </row>
    <row r="2581" spans="1:10" x14ac:dyDescent="0.15">
      <c r="A2581" s="7"/>
      <c r="B2581" s="7"/>
      <c r="C2581" s="18"/>
      <c r="D2581" s="7"/>
      <c r="E2581" s="7"/>
      <c r="F2581" s="8"/>
      <c r="G2581" s="7"/>
      <c r="H2581" s="7"/>
      <c r="I2581" s="7"/>
      <c r="J2581" s="7"/>
    </row>
    <row r="2582" spans="1:10" x14ac:dyDescent="0.15">
      <c r="A2582" s="7"/>
      <c r="B2582" s="7"/>
      <c r="C2582" s="18"/>
      <c r="D2582" s="7"/>
      <c r="E2582" s="7"/>
      <c r="F2582" s="8"/>
      <c r="G2582" s="7"/>
      <c r="H2582" s="7"/>
      <c r="I2582" s="7"/>
      <c r="J2582" s="7"/>
    </row>
    <row r="2583" spans="1:10" x14ac:dyDescent="0.15">
      <c r="A2583" s="7"/>
      <c r="B2583" s="7"/>
      <c r="C2583" s="18"/>
      <c r="D2583" s="7"/>
      <c r="E2583" s="7"/>
      <c r="F2583" s="8"/>
      <c r="G2583" s="7"/>
      <c r="H2583" s="7"/>
      <c r="I2583" s="7"/>
      <c r="J2583" s="7"/>
    </row>
    <row r="2584" spans="1:10" x14ac:dyDescent="0.15">
      <c r="A2584" s="7"/>
      <c r="B2584" s="7"/>
      <c r="C2584" s="18"/>
      <c r="D2584" s="7"/>
      <c r="E2584" s="7"/>
      <c r="F2584" s="8"/>
      <c r="G2584" s="7"/>
      <c r="H2584" s="7"/>
      <c r="I2584" s="7"/>
      <c r="J2584" s="7"/>
    </row>
    <row r="2585" spans="1:10" x14ac:dyDescent="0.15">
      <c r="A2585" s="7"/>
      <c r="B2585" s="7"/>
      <c r="C2585" s="18"/>
      <c r="D2585" s="7"/>
      <c r="E2585" s="7"/>
      <c r="F2585" s="8"/>
      <c r="G2585" s="7"/>
      <c r="H2585" s="7"/>
      <c r="I2585" s="7"/>
      <c r="J2585" s="7"/>
    </row>
    <row r="2586" spans="1:10" x14ac:dyDescent="0.15">
      <c r="A2586" s="7"/>
      <c r="B2586" s="7"/>
      <c r="C2586" s="18"/>
      <c r="D2586" s="7"/>
      <c r="E2586" s="7"/>
      <c r="F2586" s="8"/>
      <c r="G2586" s="7"/>
      <c r="H2586" s="7"/>
      <c r="I2586" s="7"/>
      <c r="J2586" s="7"/>
    </row>
    <row r="2587" spans="1:10" x14ac:dyDescent="0.15">
      <c r="A2587" s="7"/>
      <c r="B2587" s="7"/>
      <c r="C2587" s="18"/>
      <c r="D2587" s="7"/>
      <c r="E2587" s="7"/>
      <c r="F2587" s="8"/>
      <c r="G2587" s="7"/>
      <c r="H2587" s="7"/>
      <c r="I2587" s="7"/>
      <c r="J2587" s="7"/>
    </row>
    <row r="2588" spans="1:10" x14ac:dyDescent="0.15">
      <c r="A2588" s="7"/>
      <c r="B2588" s="7"/>
      <c r="C2588" s="18"/>
      <c r="D2588" s="7"/>
      <c r="E2588" s="7"/>
      <c r="F2588" s="8"/>
      <c r="G2588" s="7"/>
      <c r="H2588" s="7"/>
      <c r="I2588" s="7"/>
      <c r="J2588" s="7"/>
    </row>
    <row r="2589" spans="1:10" x14ac:dyDescent="0.15">
      <c r="A2589" s="7"/>
      <c r="B2589" s="7"/>
      <c r="C2589" s="18"/>
      <c r="D2589" s="7"/>
      <c r="E2589" s="7"/>
      <c r="F2589" s="8"/>
      <c r="G2589" s="7"/>
      <c r="H2589" s="7"/>
      <c r="I2589" s="7"/>
      <c r="J2589" s="7"/>
    </row>
    <row r="2590" spans="1:10" x14ac:dyDescent="0.15">
      <c r="A2590" s="7"/>
      <c r="B2590" s="7"/>
      <c r="C2590" s="18"/>
      <c r="D2590" s="7"/>
      <c r="E2590" s="7"/>
      <c r="F2590" s="8"/>
      <c r="G2590" s="7"/>
      <c r="H2590" s="7"/>
      <c r="I2590" s="7"/>
      <c r="J2590" s="7"/>
    </row>
    <row r="2591" spans="1:10" x14ac:dyDescent="0.15">
      <c r="A2591" s="7"/>
      <c r="B2591" s="7"/>
      <c r="C2591" s="18"/>
      <c r="D2591" s="7"/>
      <c r="E2591" s="7"/>
      <c r="F2591" s="8"/>
      <c r="G2591" s="7"/>
      <c r="H2591" s="7"/>
      <c r="I2591" s="7"/>
      <c r="J2591" s="7"/>
    </row>
    <row r="2592" spans="1:10" x14ac:dyDescent="0.15">
      <c r="A2592" s="7"/>
      <c r="B2592" s="7"/>
      <c r="C2592" s="18"/>
      <c r="D2592" s="7"/>
      <c r="E2592" s="7"/>
      <c r="F2592" s="8"/>
      <c r="G2592" s="7"/>
      <c r="H2592" s="7"/>
      <c r="I2592" s="7"/>
      <c r="J2592" s="7"/>
    </row>
    <row r="2593" spans="1:10" x14ac:dyDescent="0.15">
      <c r="A2593" s="7"/>
      <c r="B2593" s="7"/>
      <c r="C2593" s="18"/>
      <c r="D2593" s="7"/>
      <c r="E2593" s="7"/>
      <c r="F2593" s="8"/>
      <c r="G2593" s="7"/>
      <c r="H2593" s="7"/>
      <c r="I2593" s="7"/>
      <c r="J2593" s="7"/>
    </row>
    <row r="2594" spans="1:10" x14ac:dyDescent="0.15">
      <c r="A2594" s="7"/>
      <c r="B2594" s="7"/>
      <c r="C2594" s="18"/>
      <c r="D2594" s="7"/>
      <c r="E2594" s="7"/>
      <c r="F2594" s="8"/>
      <c r="G2594" s="7"/>
      <c r="H2594" s="7"/>
      <c r="I2594" s="7"/>
      <c r="J2594" s="7"/>
    </row>
    <row r="2595" spans="1:10" x14ac:dyDescent="0.15">
      <c r="A2595" s="7"/>
      <c r="B2595" s="7"/>
      <c r="C2595" s="18"/>
      <c r="D2595" s="7"/>
      <c r="E2595" s="7"/>
      <c r="F2595" s="8"/>
      <c r="G2595" s="7"/>
      <c r="H2595" s="7"/>
      <c r="I2595" s="7"/>
      <c r="J2595" s="7"/>
    </row>
    <row r="2596" spans="1:10" x14ac:dyDescent="0.15">
      <c r="A2596" s="7"/>
      <c r="B2596" s="7"/>
      <c r="C2596" s="18"/>
      <c r="D2596" s="7"/>
      <c r="E2596" s="7"/>
      <c r="F2596" s="8"/>
      <c r="G2596" s="7"/>
      <c r="H2596" s="7"/>
      <c r="I2596" s="7"/>
      <c r="J2596" s="7"/>
    </row>
    <row r="2597" spans="1:10" x14ac:dyDescent="0.15">
      <c r="A2597" s="7"/>
      <c r="B2597" s="7"/>
      <c r="C2597" s="18"/>
      <c r="D2597" s="7"/>
      <c r="E2597" s="7"/>
      <c r="F2597" s="8"/>
      <c r="G2597" s="7"/>
      <c r="H2597" s="7"/>
      <c r="I2597" s="7"/>
      <c r="J2597" s="7"/>
    </row>
    <row r="2598" spans="1:10" x14ac:dyDescent="0.15">
      <c r="A2598" s="7"/>
      <c r="B2598" s="7"/>
      <c r="C2598" s="18"/>
      <c r="D2598" s="7"/>
      <c r="E2598" s="7"/>
      <c r="F2598" s="8"/>
      <c r="G2598" s="7"/>
      <c r="H2598" s="7"/>
      <c r="I2598" s="7"/>
      <c r="J2598" s="7"/>
    </row>
    <row r="2599" spans="1:10" x14ac:dyDescent="0.15">
      <c r="A2599" s="7"/>
      <c r="B2599" s="7"/>
      <c r="C2599" s="18"/>
      <c r="D2599" s="7"/>
      <c r="E2599" s="7"/>
      <c r="F2599" s="8"/>
      <c r="G2599" s="7"/>
      <c r="H2599" s="7"/>
      <c r="I2599" s="7"/>
      <c r="J2599" s="7"/>
    </row>
    <row r="2600" spans="1:10" x14ac:dyDescent="0.15">
      <c r="A2600" s="7"/>
      <c r="B2600" s="7"/>
      <c r="C2600" s="18"/>
      <c r="D2600" s="7"/>
      <c r="E2600" s="7"/>
      <c r="F2600" s="8"/>
      <c r="G2600" s="7"/>
      <c r="H2600" s="7"/>
      <c r="I2600" s="7"/>
      <c r="J2600" s="7"/>
    </row>
    <row r="2601" spans="1:10" x14ac:dyDescent="0.15">
      <c r="A2601" s="7"/>
      <c r="B2601" s="7"/>
      <c r="C2601" s="18"/>
      <c r="D2601" s="7"/>
      <c r="E2601" s="7"/>
      <c r="F2601" s="8"/>
      <c r="G2601" s="7"/>
      <c r="H2601" s="7"/>
      <c r="I2601" s="7"/>
      <c r="J2601" s="7"/>
    </row>
    <row r="2602" spans="1:10" x14ac:dyDescent="0.15">
      <c r="A2602" s="7"/>
      <c r="B2602" s="7"/>
      <c r="C2602" s="18"/>
      <c r="D2602" s="7"/>
      <c r="E2602" s="7"/>
      <c r="F2602" s="8"/>
      <c r="G2602" s="7"/>
      <c r="H2602" s="7"/>
      <c r="I2602" s="7"/>
      <c r="J2602" s="7"/>
    </row>
    <row r="2603" spans="1:10" x14ac:dyDescent="0.15">
      <c r="A2603" s="7"/>
      <c r="B2603" s="7"/>
      <c r="C2603" s="18"/>
      <c r="D2603" s="7"/>
      <c r="E2603" s="7"/>
      <c r="F2603" s="8"/>
      <c r="G2603" s="7"/>
      <c r="H2603" s="7"/>
      <c r="I2603" s="7"/>
      <c r="J2603" s="7"/>
    </row>
    <row r="2604" spans="1:10" x14ac:dyDescent="0.15">
      <c r="A2604" s="7"/>
      <c r="B2604" s="7"/>
      <c r="C2604" s="18"/>
      <c r="D2604" s="7"/>
      <c r="E2604" s="7"/>
      <c r="F2604" s="8"/>
      <c r="G2604" s="7"/>
      <c r="H2604" s="7"/>
      <c r="I2604" s="7"/>
      <c r="J2604" s="7"/>
    </row>
    <row r="2605" spans="1:10" x14ac:dyDescent="0.15">
      <c r="A2605" s="7"/>
      <c r="B2605" s="7"/>
      <c r="C2605" s="18"/>
      <c r="D2605" s="7"/>
      <c r="E2605" s="7"/>
      <c r="F2605" s="8"/>
      <c r="G2605" s="7"/>
      <c r="H2605" s="7"/>
      <c r="I2605" s="7"/>
      <c r="J2605" s="7"/>
    </row>
    <row r="2606" spans="1:10" x14ac:dyDescent="0.15">
      <c r="A2606" s="7"/>
      <c r="B2606" s="7"/>
      <c r="C2606" s="18"/>
      <c r="D2606" s="7"/>
      <c r="E2606" s="7"/>
      <c r="F2606" s="8"/>
      <c r="G2606" s="7"/>
      <c r="H2606" s="7"/>
      <c r="I2606" s="7"/>
      <c r="J2606" s="7"/>
    </row>
    <row r="2607" spans="1:10" x14ac:dyDescent="0.15">
      <c r="A2607" s="7"/>
      <c r="B2607" s="7"/>
      <c r="C2607" s="18"/>
      <c r="D2607" s="7"/>
      <c r="E2607" s="7"/>
      <c r="F2607" s="8"/>
      <c r="G2607" s="7"/>
      <c r="H2607" s="7"/>
      <c r="I2607" s="7"/>
      <c r="J2607" s="7"/>
    </row>
    <row r="2608" spans="1:10" x14ac:dyDescent="0.15">
      <c r="A2608" s="7"/>
      <c r="B2608" s="7"/>
      <c r="C2608" s="18"/>
      <c r="D2608" s="7"/>
      <c r="E2608" s="7"/>
      <c r="F2608" s="8"/>
      <c r="G2608" s="7"/>
      <c r="H2608" s="7"/>
      <c r="I2608" s="7"/>
      <c r="J2608" s="7"/>
    </row>
    <row r="2609" spans="1:10" x14ac:dyDescent="0.15">
      <c r="A2609" s="7"/>
      <c r="B2609" s="7"/>
      <c r="C2609" s="18"/>
      <c r="D2609" s="7"/>
      <c r="E2609" s="7"/>
      <c r="F2609" s="8"/>
      <c r="G2609" s="7"/>
      <c r="H2609" s="7"/>
      <c r="I2609" s="7"/>
      <c r="J2609" s="7"/>
    </row>
    <row r="2610" spans="1:10" x14ac:dyDescent="0.15">
      <c r="A2610" s="7"/>
      <c r="B2610" s="7"/>
      <c r="C2610" s="18"/>
      <c r="D2610" s="7"/>
      <c r="E2610" s="7"/>
      <c r="F2610" s="8"/>
      <c r="G2610" s="7"/>
      <c r="H2610" s="7"/>
      <c r="I2610" s="7"/>
      <c r="J2610" s="7"/>
    </row>
    <row r="2611" spans="1:10" x14ac:dyDescent="0.15">
      <c r="A2611" s="7"/>
      <c r="B2611" s="7"/>
      <c r="C2611" s="18"/>
      <c r="D2611" s="7"/>
      <c r="E2611" s="7"/>
      <c r="F2611" s="8"/>
      <c r="G2611" s="7"/>
      <c r="H2611" s="7"/>
      <c r="I2611" s="7"/>
      <c r="J2611" s="7"/>
    </row>
    <row r="2612" spans="1:10" x14ac:dyDescent="0.15">
      <c r="A2612" s="7"/>
      <c r="B2612" s="7"/>
      <c r="C2612" s="18"/>
      <c r="D2612" s="7"/>
      <c r="E2612" s="7"/>
      <c r="F2612" s="8"/>
      <c r="G2612" s="7"/>
      <c r="H2612" s="7"/>
      <c r="I2612" s="7"/>
      <c r="J2612" s="7"/>
    </row>
    <row r="2613" spans="1:10" x14ac:dyDescent="0.15">
      <c r="A2613" s="7"/>
      <c r="B2613" s="7"/>
      <c r="C2613" s="18"/>
      <c r="D2613" s="7"/>
      <c r="E2613" s="7"/>
      <c r="F2613" s="8"/>
      <c r="G2613" s="7"/>
      <c r="H2613" s="7"/>
      <c r="I2613" s="7"/>
      <c r="J2613" s="7"/>
    </row>
    <row r="2614" spans="1:10" x14ac:dyDescent="0.15">
      <c r="A2614" s="7"/>
      <c r="B2614" s="7"/>
      <c r="C2614" s="18"/>
      <c r="D2614" s="7"/>
      <c r="E2614" s="7"/>
      <c r="F2614" s="8"/>
      <c r="G2614" s="7"/>
      <c r="H2614" s="7"/>
      <c r="I2614" s="7"/>
      <c r="J2614" s="7"/>
    </row>
    <row r="2615" spans="1:10" x14ac:dyDescent="0.15">
      <c r="A2615" s="7"/>
      <c r="B2615" s="7"/>
      <c r="C2615" s="18"/>
      <c r="D2615" s="7"/>
      <c r="E2615" s="7"/>
      <c r="F2615" s="8"/>
      <c r="G2615" s="7"/>
      <c r="H2615" s="7"/>
      <c r="I2615" s="7"/>
      <c r="J2615" s="7"/>
    </row>
    <row r="2616" spans="1:10" x14ac:dyDescent="0.15">
      <c r="A2616" s="7"/>
      <c r="B2616" s="7"/>
      <c r="C2616" s="18"/>
      <c r="D2616" s="7"/>
      <c r="E2616" s="7"/>
      <c r="F2616" s="8"/>
      <c r="G2616" s="7"/>
      <c r="H2616" s="7"/>
      <c r="I2616" s="7"/>
      <c r="J2616" s="7"/>
    </row>
    <row r="2617" spans="1:10" x14ac:dyDescent="0.15">
      <c r="A2617" s="7"/>
      <c r="B2617" s="7"/>
      <c r="C2617" s="18"/>
      <c r="D2617" s="7"/>
      <c r="E2617" s="7"/>
      <c r="F2617" s="8"/>
      <c r="G2617" s="7"/>
      <c r="H2617" s="7"/>
      <c r="I2617" s="7"/>
      <c r="J2617" s="7"/>
    </row>
    <row r="2618" spans="1:10" x14ac:dyDescent="0.15">
      <c r="A2618" s="7"/>
      <c r="B2618" s="7"/>
      <c r="C2618" s="18"/>
      <c r="D2618" s="7"/>
      <c r="E2618" s="7"/>
      <c r="F2618" s="8"/>
      <c r="G2618" s="7"/>
      <c r="H2618" s="7"/>
      <c r="I2618" s="7"/>
      <c r="J2618" s="7"/>
    </row>
    <row r="2619" spans="1:10" x14ac:dyDescent="0.15">
      <c r="A2619" s="7"/>
      <c r="B2619" s="7"/>
      <c r="C2619" s="18"/>
      <c r="D2619" s="7"/>
      <c r="E2619" s="7"/>
      <c r="F2619" s="8"/>
      <c r="G2619" s="7"/>
      <c r="H2619" s="7"/>
      <c r="I2619" s="7"/>
      <c r="J2619" s="7"/>
    </row>
    <row r="2620" spans="1:10" x14ac:dyDescent="0.15">
      <c r="A2620" s="7"/>
      <c r="B2620" s="7"/>
      <c r="C2620" s="18"/>
      <c r="D2620" s="7"/>
      <c r="E2620" s="7"/>
      <c r="F2620" s="8"/>
      <c r="G2620" s="7"/>
      <c r="H2620" s="7"/>
      <c r="I2620" s="7"/>
      <c r="J2620" s="7"/>
    </row>
    <row r="2621" spans="1:10" x14ac:dyDescent="0.15">
      <c r="A2621" s="7"/>
      <c r="B2621" s="7"/>
      <c r="C2621" s="18"/>
      <c r="D2621" s="7"/>
      <c r="E2621" s="7"/>
      <c r="F2621" s="8"/>
      <c r="G2621" s="7"/>
      <c r="H2621" s="7"/>
      <c r="I2621" s="7"/>
      <c r="J2621" s="7"/>
    </row>
    <row r="2622" spans="1:10" x14ac:dyDescent="0.15">
      <c r="A2622" s="7"/>
      <c r="B2622" s="7"/>
      <c r="C2622" s="18"/>
      <c r="D2622" s="7"/>
      <c r="E2622" s="7"/>
      <c r="F2622" s="8"/>
      <c r="G2622" s="7"/>
      <c r="H2622" s="7"/>
      <c r="I2622" s="7"/>
      <c r="J2622" s="7"/>
    </row>
    <row r="2623" spans="1:10" x14ac:dyDescent="0.15">
      <c r="A2623" s="7"/>
      <c r="B2623" s="7"/>
      <c r="C2623" s="18"/>
      <c r="D2623" s="7"/>
      <c r="E2623" s="7"/>
      <c r="F2623" s="8"/>
      <c r="G2623" s="7"/>
      <c r="H2623" s="7"/>
      <c r="I2623" s="7"/>
      <c r="J2623" s="7"/>
    </row>
    <row r="2624" spans="1:10" x14ac:dyDescent="0.15">
      <c r="A2624" s="7"/>
      <c r="B2624" s="7"/>
      <c r="C2624" s="18"/>
      <c r="D2624" s="7"/>
      <c r="E2624" s="7"/>
      <c r="F2624" s="8"/>
      <c r="G2624" s="7"/>
      <c r="H2624" s="7"/>
      <c r="I2624" s="7"/>
      <c r="J2624" s="7"/>
    </row>
    <row r="2625" spans="1:10" x14ac:dyDescent="0.15">
      <c r="A2625" s="7"/>
      <c r="B2625" s="7"/>
      <c r="C2625" s="18"/>
      <c r="D2625" s="7"/>
      <c r="E2625" s="7"/>
      <c r="F2625" s="8"/>
      <c r="G2625" s="7"/>
      <c r="H2625" s="7"/>
      <c r="I2625" s="7"/>
      <c r="J2625" s="7"/>
    </row>
    <row r="2626" spans="1:10" x14ac:dyDescent="0.15">
      <c r="A2626" s="7"/>
      <c r="B2626" s="7"/>
      <c r="C2626" s="18"/>
      <c r="D2626" s="7"/>
      <c r="E2626" s="7"/>
      <c r="F2626" s="8"/>
      <c r="G2626" s="7"/>
      <c r="H2626" s="7"/>
      <c r="I2626" s="7"/>
      <c r="J2626" s="7"/>
    </row>
    <row r="2627" spans="1:10" x14ac:dyDescent="0.15">
      <c r="A2627" s="7"/>
      <c r="B2627" s="7"/>
      <c r="C2627" s="18"/>
      <c r="D2627" s="7"/>
      <c r="E2627" s="7"/>
      <c r="F2627" s="8"/>
      <c r="G2627" s="7"/>
      <c r="H2627" s="7"/>
      <c r="I2627" s="7"/>
      <c r="J2627" s="7"/>
    </row>
    <row r="2628" spans="1:10" x14ac:dyDescent="0.15">
      <c r="A2628" s="7"/>
      <c r="B2628" s="7"/>
      <c r="C2628" s="18"/>
      <c r="D2628" s="7"/>
      <c r="E2628" s="7"/>
      <c r="F2628" s="8"/>
      <c r="G2628" s="7"/>
      <c r="H2628" s="7"/>
      <c r="I2628" s="7"/>
      <c r="J2628" s="7"/>
    </row>
    <row r="2629" spans="1:10" x14ac:dyDescent="0.15">
      <c r="A2629" s="7"/>
      <c r="B2629" s="7"/>
      <c r="C2629" s="18"/>
      <c r="D2629" s="7"/>
      <c r="E2629" s="7"/>
      <c r="F2629" s="8"/>
      <c r="G2629" s="7"/>
      <c r="H2629" s="7"/>
      <c r="I2629" s="7"/>
      <c r="J2629" s="7"/>
    </row>
    <row r="2630" spans="1:10" x14ac:dyDescent="0.15">
      <c r="A2630" s="7"/>
      <c r="B2630" s="7"/>
      <c r="C2630" s="18"/>
      <c r="D2630" s="7"/>
      <c r="E2630" s="7"/>
      <c r="F2630" s="8"/>
      <c r="G2630" s="7"/>
      <c r="H2630" s="7"/>
      <c r="I2630" s="7"/>
      <c r="J2630" s="7"/>
    </row>
    <row r="2631" spans="1:10" x14ac:dyDescent="0.15">
      <c r="A2631" s="7"/>
      <c r="B2631" s="7"/>
      <c r="C2631" s="18"/>
      <c r="D2631" s="7"/>
      <c r="E2631" s="7"/>
      <c r="F2631" s="8"/>
      <c r="G2631" s="7"/>
      <c r="H2631" s="7"/>
      <c r="I2631" s="7"/>
      <c r="J2631" s="7"/>
    </row>
    <row r="2632" spans="1:10" x14ac:dyDescent="0.15">
      <c r="A2632" s="7"/>
      <c r="B2632" s="7"/>
      <c r="C2632" s="18"/>
      <c r="D2632" s="7"/>
      <c r="E2632" s="7"/>
      <c r="F2632" s="8"/>
      <c r="G2632" s="7"/>
      <c r="H2632" s="7"/>
      <c r="I2632" s="7"/>
      <c r="J2632" s="7"/>
    </row>
    <row r="2633" spans="1:10" x14ac:dyDescent="0.15">
      <c r="A2633" s="7"/>
      <c r="B2633" s="7"/>
      <c r="C2633" s="18"/>
      <c r="D2633" s="7"/>
      <c r="E2633" s="7"/>
      <c r="F2633" s="8"/>
      <c r="G2633" s="7"/>
      <c r="H2633" s="7"/>
      <c r="I2633" s="7"/>
      <c r="J2633" s="7"/>
    </row>
    <row r="2634" spans="1:10" x14ac:dyDescent="0.15">
      <c r="A2634" s="7"/>
      <c r="B2634" s="7"/>
      <c r="C2634" s="18"/>
      <c r="D2634" s="7"/>
      <c r="E2634" s="7"/>
      <c r="F2634" s="8"/>
      <c r="G2634" s="7"/>
      <c r="H2634" s="7"/>
      <c r="I2634" s="7"/>
      <c r="J2634" s="7"/>
    </row>
    <row r="2635" spans="1:10" x14ac:dyDescent="0.15">
      <c r="A2635" s="7"/>
      <c r="B2635" s="7"/>
      <c r="C2635" s="18"/>
      <c r="D2635" s="7"/>
      <c r="E2635" s="7"/>
      <c r="F2635" s="8"/>
      <c r="G2635" s="7"/>
      <c r="H2635" s="7"/>
      <c r="I2635" s="7"/>
      <c r="J2635" s="7"/>
    </row>
    <row r="2636" spans="1:10" x14ac:dyDescent="0.15">
      <c r="A2636" s="7"/>
      <c r="B2636" s="7"/>
      <c r="C2636" s="18"/>
      <c r="D2636" s="7"/>
      <c r="E2636" s="7"/>
      <c r="F2636" s="8"/>
      <c r="G2636" s="7"/>
      <c r="H2636" s="7"/>
      <c r="I2636" s="7"/>
      <c r="J2636" s="7"/>
    </row>
    <row r="2637" spans="1:10" x14ac:dyDescent="0.15">
      <c r="A2637" s="7"/>
      <c r="B2637" s="7"/>
      <c r="C2637" s="18"/>
      <c r="D2637" s="7"/>
      <c r="E2637" s="7"/>
      <c r="F2637" s="8"/>
      <c r="G2637" s="7"/>
      <c r="H2637" s="7"/>
      <c r="I2637" s="7"/>
      <c r="J2637" s="7"/>
    </row>
    <row r="2638" spans="1:10" x14ac:dyDescent="0.15">
      <c r="A2638" s="7"/>
      <c r="B2638" s="7"/>
      <c r="C2638" s="18"/>
      <c r="D2638" s="7"/>
      <c r="E2638" s="7"/>
      <c r="F2638" s="8"/>
      <c r="G2638" s="7"/>
      <c r="H2638" s="7"/>
      <c r="I2638" s="7"/>
      <c r="J2638" s="7"/>
    </row>
    <row r="2639" spans="1:10" x14ac:dyDescent="0.15">
      <c r="A2639" s="7"/>
      <c r="B2639" s="7"/>
      <c r="C2639" s="18"/>
      <c r="D2639" s="7"/>
      <c r="E2639" s="7"/>
      <c r="F2639" s="8"/>
      <c r="G2639" s="7"/>
      <c r="H2639" s="7"/>
      <c r="I2639" s="7"/>
      <c r="J2639" s="7"/>
    </row>
    <row r="2640" spans="1:10" x14ac:dyDescent="0.15">
      <c r="A2640" s="7"/>
      <c r="B2640" s="7"/>
      <c r="C2640" s="18"/>
      <c r="D2640" s="7"/>
      <c r="E2640" s="7"/>
      <c r="F2640" s="8"/>
      <c r="G2640" s="7"/>
      <c r="H2640" s="7"/>
      <c r="I2640" s="7"/>
      <c r="J2640" s="7"/>
    </row>
    <row r="2641" spans="1:10" x14ac:dyDescent="0.15">
      <c r="A2641" s="7"/>
      <c r="B2641" s="7"/>
      <c r="C2641" s="18"/>
      <c r="D2641" s="7"/>
      <c r="E2641" s="7"/>
      <c r="F2641" s="8"/>
      <c r="G2641" s="7"/>
      <c r="H2641" s="7"/>
      <c r="I2641" s="7"/>
      <c r="J2641" s="7"/>
    </row>
    <row r="2642" spans="1:10" x14ac:dyDescent="0.15">
      <c r="A2642" s="7"/>
      <c r="B2642" s="7"/>
      <c r="C2642" s="18"/>
      <c r="D2642" s="7"/>
      <c r="E2642" s="7"/>
      <c r="F2642" s="8"/>
      <c r="G2642" s="7"/>
      <c r="H2642" s="7"/>
      <c r="I2642" s="7"/>
      <c r="J2642" s="7"/>
    </row>
    <row r="2643" spans="1:10" x14ac:dyDescent="0.15">
      <c r="A2643" s="7"/>
      <c r="B2643" s="7"/>
      <c r="C2643" s="18"/>
      <c r="D2643" s="7"/>
      <c r="E2643" s="7"/>
      <c r="F2643" s="8"/>
      <c r="G2643" s="7"/>
      <c r="H2643" s="7"/>
      <c r="I2643" s="7"/>
      <c r="J2643" s="7"/>
    </row>
    <row r="2644" spans="1:10" x14ac:dyDescent="0.15">
      <c r="A2644" s="7"/>
      <c r="B2644" s="7"/>
      <c r="C2644" s="18"/>
      <c r="D2644" s="7"/>
      <c r="E2644" s="7"/>
      <c r="F2644" s="8"/>
      <c r="G2644" s="7"/>
      <c r="H2644" s="7"/>
      <c r="I2644" s="7"/>
      <c r="J2644" s="7"/>
    </row>
    <row r="2645" spans="1:10" x14ac:dyDescent="0.15">
      <c r="A2645" s="7"/>
      <c r="B2645" s="7"/>
      <c r="C2645" s="18"/>
      <c r="D2645" s="7"/>
      <c r="E2645" s="7"/>
      <c r="F2645" s="8"/>
      <c r="G2645" s="7"/>
      <c r="H2645" s="7"/>
      <c r="I2645" s="7"/>
      <c r="J2645" s="7"/>
    </row>
    <row r="2646" spans="1:10" x14ac:dyDescent="0.15">
      <c r="A2646" s="7"/>
      <c r="B2646" s="7"/>
      <c r="C2646" s="18"/>
      <c r="D2646" s="7"/>
      <c r="E2646" s="7"/>
      <c r="F2646" s="8"/>
      <c r="G2646" s="7"/>
      <c r="H2646" s="7"/>
      <c r="I2646" s="7"/>
      <c r="J2646" s="7"/>
    </row>
    <row r="2647" spans="1:10" x14ac:dyDescent="0.15">
      <c r="A2647" s="7"/>
      <c r="B2647" s="7"/>
      <c r="C2647" s="18"/>
      <c r="D2647" s="7"/>
      <c r="E2647" s="7"/>
      <c r="F2647" s="8"/>
      <c r="G2647" s="7"/>
      <c r="H2647" s="7"/>
      <c r="I2647" s="7"/>
      <c r="J2647" s="7"/>
    </row>
    <row r="2648" spans="1:10" x14ac:dyDescent="0.15">
      <c r="A2648" s="7"/>
      <c r="B2648" s="7"/>
      <c r="C2648" s="18"/>
      <c r="D2648" s="7"/>
      <c r="E2648" s="7"/>
      <c r="F2648" s="8"/>
      <c r="G2648" s="7"/>
      <c r="H2648" s="7"/>
      <c r="I2648" s="7"/>
      <c r="J2648" s="7"/>
    </row>
    <row r="2649" spans="1:10" x14ac:dyDescent="0.15">
      <c r="A2649" s="7"/>
      <c r="B2649" s="7"/>
      <c r="C2649" s="18"/>
      <c r="D2649" s="7"/>
      <c r="E2649" s="7"/>
      <c r="F2649" s="8"/>
      <c r="G2649" s="7"/>
      <c r="H2649" s="7"/>
      <c r="I2649" s="7"/>
      <c r="J2649" s="7"/>
    </row>
    <row r="2650" spans="1:10" x14ac:dyDescent="0.15">
      <c r="A2650" s="7"/>
      <c r="B2650" s="7"/>
      <c r="C2650" s="18"/>
      <c r="D2650" s="7"/>
      <c r="E2650" s="7"/>
      <c r="F2650" s="8"/>
      <c r="G2650" s="7"/>
      <c r="H2650" s="7"/>
      <c r="I2650" s="7"/>
      <c r="J2650" s="7"/>
    </row>
    <row r="2651" spans="1:10" x14ac:dyDescent="0.15">
      <c r="A2651" s="7"/>
      <c r="B2651" s="7"/>
      <c r="C2651" s="18"/>
      <c r="D2651" s="7"/>
      <c r="E2651" s="7"/>
      <c r="F2651" s="8"/>
      <c r="G2651" s="7"/>
      <c r="H2651" s="7"/>
      <c r="I2651" s="7"/>
      <c r="J2651" s="7"/>
    </row>
    <row r="2652" spans="1:10" x14ac:dyDescent="0.15">
      <c r="A2652" s="7"/>
      <c r="B2652" s="7"/>
      <c r="C2652" s="18"/>
      <c r="D2652" s="7"/>
      <c r="E2652" s="7"/>
      <c r="F2652" s="8"/>
      <c r="G2652" s="7"/>
      <c r="H2652" s="7"/>
      <c r="I2652" s="7"/>
      <c r="J2652" s="7"/>
    </row>
    <row r="2653" spans="1:10" x14ac:dyDescent="0.15">
      <c r="A2653" s="7"/>
      <c r="B2653" s="7"/>
      <c r="C2653" s="18"/>
      <c r="D2653" s="7"/>
      <c r="E2653" s="7"/>
      <c r="F2653" s="8"/>
      <c r="G2653" s="7"/>
      <c r="H2653" s="7"/>
      <c r="I2653" s="7"/>
      <c r="J2653" s="7"/>
    </row>
    <row r="2654" spans="1:10" x14ac:dyDescent="0.15">
      <c r="A2654" s="7"/>
      <c r="B2654" s="7"/>
      <c r="C2654" s="18"/>
      <c r="D2654" s="7"/>
      <c r="E2654" s="7"/>
      <c r="F2654" s="8"/>
      <c r="G2654" s="7"/>
      <c r="H2654" s="7"/>
      <c r="I2654" s="7"/>
      <c r="J2654" s="7"/>
    </row>
    <row r="2655" spans="1:10" x14ac:dyDescent="0.15">
      <c r="A2655" s="7"/>
      <c r="B2655" s="7"/>
      <c r="C2655" s="18"/>
      <c r="D2655" s="7"/>
      <c r="E2655" s="7"/>
      <c r="F2655" s="8"/>
      <c r="G2655" s="7"/>
      <c r="H2655" s="7"/>
      <c r="I2655" s="7"/>
      <c r="J2655" s="7"/>
    </row>
    <row r="2656" spans="1:10" x14ac:dyDescent="0.15">
      <c r="A2656" s="7"/>
      <c r="B2656" s="7"/>
      <c r="C2656" s="18"/>
      <c r="D2656" s="7"/>
      <c r="E2656" s="7"/>
      <c r="F2656" s="8"/>
      <c r="G2656" s="7"/>
      <c r="H2656" s="7"/>
      <c r="I2656" s="7"/>
      <c r="J2656" s="7"/>
    </row>
    <row r="2657" spans="1:10" x14ac:dyDescent="0.15">
      <c r="A2657" s="7"/>
      <c r="B2657" s="7"/>
      <c r="C2657" s="18"/>
      <c r="D2657" s="7"/>
      <c r="E2657" s="7"/>
      <c r="F2657" s="8"/>
      <c r="G2657" s="7"/>
      <c r="H2657" s="7"/>
      <c r="I2657" s="7"/>
      <c r="J2657" s="7"/>
    </row>
    <row r="2658" spans="1:10" x14ac:dyDescent="0.15">
      <c r="A2658" s="7"/>
      <c r="B2658" s="7"/>
      <c r="C2658" s="18"/>
      <c r="D2658" s="7"/>
      <c r="E2658" s="7"/>
      <c r="F2658" s="8"/>
      <c r="G2658" s="7"/>
      <c r="H2658" s="7"/>
      <c r="I2658" s="7"/>
      <c r="J2658" s="7"/>
    </row>
    <row r="2659" spans="1:10" x14ac:dyDescent="0.15">
      <c r="A2659" s="7"/>
      <c r="B2659" s="7"/>
      <c r="C2659" s="18"/>
      <c r="D2659" s="7"/>
      <c r="E2659" s="7"/>
      <c r="F2659" s="8"/>
      <c r="G2659" s="7"/>
      <c r="H2659" s="7"/>
      <c r="I2659" s="7"/>
      <c r="J2659" s="7"/>
    </row>
    <row r="2660" spans="1:10" x14ac:dyDescent="0.15">
      <c r="A2660" s="7"/>
      <c r="B2660" s="7"/>
      <c r="C2660" s="18"/>
      <c r="D2660" s="7"/>
      <c r="E2660" s="7"/>
      <c r="F2660" s="8"/>
      <c r="G2660" s="7"/>
      <c r="H2660" s="7"/>
      <c r="I2660" s="7"/>
      <c r="J2660" s="7"/>
    </row>
    <row r="2661" spans="1:10" x14ac:dyDescent="0.15">
      <c r="A2661" s="7"/>
      <c r="B2661" s="7"/>
      <c r="C2661" s="18"/>
      <c r="D2661" s="7"/>
      <c r="E2661" s="7"/>
      <c r="F2661" s="8"/>
      <c r="G2661" s="7"/>
      <c r="H2661" s="7"/>
      <c r="I2661" s="7"/>
      <c r="J2661" s="7"/>
    </row>
    <row r="2662" spans="1:10" x14ac:dyDescent="0.15">
      <c r="A2662" s="7"/>
      <c r="B2662" s="7"/>
      <c r="C2662" s="18"/>
      <c r="D2662" s="7"/>
      <c r="E2662" s="7"/>
      <c r="F2662" s="8"/>
      <c r="G2662" s="7"/>
      <c r="H2662" s="7"/>
      <c r="I2662" s="7"/>
      <c r="J2662" s="7"/>
    </row>
    <row r="2663" spans="1:10" x14ac:dyDescent="0.15">
      <c r="A2663" s="7"/>
      <c r="B2663" s="7"/>
      <c r="C2663" s="18"/>
      <c r="D2663" s="7"/>
      <c r="E2663" s="7"/>
      <c r="F2663" s="8"/>
      <c r="G2663" s="7"/>
      <c r="H2663" s="7"/>
      <c r="I2663" s="7"/>
      <c r="J2663" s="7"/>
    </row>
    <row r="2664" spans="1:10" x14ac:dyDescent="0.15">
      <c r="A2664" s="7"/>
      <c r="B2664" s="7"/>
      <c r="C2664" s="18"/>
      <c r="D2664" s="7"/>
      <c r="E2664" s="7"/>
      <c r="F2664" s="8"/>
      <c r="G2664" s="7"/>
      <c r="H2664" s="7"/>
      <c r="I2664" s="7"/>
      <c r="J2664" s="7"/>
    </row>
    <row r="2665" spans="1:10" x14ac:dyDescent="0.15">
      <c r="A2665" s="7"/>
      <c r="B2665" s="7"/>
      <c r="C2665" s="18"/>
      <c r="D2665" s="7"/>
      <c r="E2665" s="7"/>
      <c r="F2665" s="8"/>
      <c r="G2665" s="7"/>
      <c r="H2665" s="7"/>
      <c r="I2665" s="7"/>
      <c r="J2665" s="7"/>
    </row>
    <row r="2666" spans="1:10" x14ac:dyDescent="0.15">
      <c r="A2666" s="7"/>
      <c r="B2666" s="7"/>
      <c r="C2666" s="18"/>
      <c r="D2666" s="7"/>
      <c r="E2666" s="7"/>
      <c r="F2666" s="8"/>
      <c r="G2666" s="7"/>
      <c r="H2666" s="7"/>
      <c r="I2666" s="7"/>
      <c r="J2666" s="7"/>
    </row>
    <row r="2667" spans="1:10" x14ac:dyDescent="0.15">
      <c r="A2667" s="7"/>
      <c r="B2667" s="7"/>
      <c r="C2667" s="18"/>
      <c r="D2667" s="7"/>
      <c r="E2667" s="7"/>
      <c r="F2667" s="8"/>
      <c r="G2667" s="7"/>
      <c r="H2667" s="7"/>
      <c r="I2667" s="7"/>
      <c r="J2667" s="7"/>
    </row>
    <row r="2668" spans="1:10" x14ac:dyDescent="0.15">
      <c r="A2668" s="7"/>
      <c r="B2668" s="7"/>
      <c r="C2668" s="18"/>
      <c r="D2668" s="7"/>
      <c r="E2668" s="7"/>
      <c r="F2668" s="8"/>
      <c r="G2668" s="7"/>
      <c r="H2668" s="7"/>
      <c r="I2668" s="7"/>
      <c r="J2668" s="7"/>
    </row>
    <row r="2669" spans="1:10" x14ac:dyDescent="0.15">
      <c r="A2669" s="7"/>
      <c r="B2669" s="7"/>
      <c r="C2669" s="18"/>
      <c r="D2669" s="7"/>
      <c r="E2669" s="7"/>
      <c r="F2669" s="8"/>
      <c r="G2669" s="7"/>
      <c r="H2669" s="7"/>
      <c r="I2669" s="7"/>
      <c r="J2669" s="7"/>
    </row>
    <row r="2670" spans="1:10" x14ac:dyDescent="0.15">
      <c r="A2670" s="7"/>
      <c r="B2670" s="7"/>
      <c r="C2670" s="18"/>
      <c r="D2670" s="7"/>
      <c r="E2670" s="7"/>
      <c r="F2670" s="8"/>
      <c r="G2670" s="7"/>
      <c r="H2670" s="7"/>
      <c r="I2670" s="7"/>
      <c r="J2670" s="7"/>
    </row>
    <row r="2671" spans="1:10" x14ac:dyDescent="0.15">
      <c r="A2671" s="7"/>
      <c r="B2671" s="7"/>
      <c r="C2671" s="18"/>
      <c r="D2671" s="7"/>
      <c r="E2671" s="7"/>
      <c r="F2671" s="8"/>
      <c r="G2671" s="7"/>
      <c r="H2671" s="7"/>
      <c r="I2671" s="7"/>
      <c r="J2671" s="7"/>
    </row>
    <row r="2672" spans="1:10" x14ac:dyDescent="0.15">
      <c r="A2672" s="7"/>
      <c r="B2672" s="7"/>
      <c r="C2672" s="18"/>
      <c r="D2672" s="7"/>
      <c r="E2672" s="7"/>
      <c r="F2672" s="8"/>
      <c r="G2672" s="7"/>
      <c r="H2672" s="7"/>
      <c r="I2672" s="7"/>
      <c r="J2672" s="7"/>
    </row>
    <row r="2673" spans="1:10" x14ac:dyDescent="0.15">
      <c r="A2673" s="7"/>
      <c r="B2673" s="7"/>
      <c r="C2673" s="18"/>
      <c r="D2673" s="7"/>
      <c r="E2673" s="7"/>
      <c r="F2673" s="8"/>
      <c r="G2673" s="7"/>
      <c r="H2673" s="7"/>
      <c r="I2673" s="7"/>
      <c r="J2673" s="7"/>
    </row>
    <row r="2674" spans="1:10" x14ac:dyDescent="0.15">
      <c r="A2674" s="7"/>
      <c r="B2674" s="7"/>
      <c r="C2674" s="18"/>
      <c r="D2674" s="7"/>
      <c r="E2674" s="7"/>
      <c r="F2674" s="8"/>
      <c r="G2674" s="7"/>
      <c r="H2674" s="7"/>
      <c r="I2674" s="7"/>
      <c r="J2674" s="7"/>
    </row>
    <row r="2675" spans="1:10" x14ac:dyDescent="0.15">
      <c r="A2675" s="7"/>
      <c r="B2675" s="7"/>
      <c r="C2675" s="18"/>
      <c r="D2675" s="7"/>
      <c r="E2675" s="7"/>
      <c r="F2675" s="8"/>
      <c r="G2675" s="7"/>
      <c r="H2675" s="7"/>
      <c r="I2675" s="7"/>
      <c r="J2675" s="7"/>
    </row>
    <row r="2676" spans="1:10" x14ac:dyDescent="0.15">
      <c r="A2676" s="7"/>
      <c r="B2676" s="7"/>
      <c r="C2676" s="18"/>
      <c r="D2676" s="7"/>
      <c r="E2676" s="7"/>
      <c r="F2676" s="8"/>
      <c r="G2676" s="7"/>
      <c r="H2676" s="7"/>
      <c r="I2676" s="7"/>
      <c r="J2676" s="7"/>
    </row>
    <row r="2677" spans="1:10" x14ac:dyDescent="0.15">
      <c r="A2677" s="7"/>
      <c r="B2677" s="7"/>
      <c r="C2677" s="18"/>
      <c r="D2677" s="7"/>
      <c r="E2677" s="7"/>
      <c r="F2677" s="8"/>
      <c r="G2677" s="7"/>
      <c r="H2677" s="7"/>
      <c r="I2677" s="7"/>
      <c r="J2677" s="7"/>
    </row>
    <row r="2678" spans="1:10" x14ac:dyDescent="0.15">
      <c r="A2678" s="7"/>
      <c r="B2678" s="7"/>
      <c r="C2678" s="18"/>
      <c r="D2678" s="7"/>
      <c r="E2678" s="7"/>
      <c r="F2678" s="8"/>
      <c r="G2678" s="7"/>
      <c r="H2678" s="7"/>
      <c r="I2678" s="7"/>
      <c r="J2678" s="7"/>
    </row>
    <row r="2679" spans="1:10" x14ac:dyDescent="0.15">
      <c r="A2679" s="7"/>
      <c r="B2679" s="7"/>
      <c r="C2679" s="18"/>
      <c r="D2679" s="7"/>
      <c r="E2679" s="7"/>
      <c r="F2679" s="8"/>
      <c r="G2679" s="7"/>
      <c r="H2679" s="7"/>
      <c r="I2679" s="7"/>
      <c r="J2679" s="7"/>
    </row>
    <row r="2680" spans="1:10" x14ac:dyDescent="0.15">
      <c r="A2680" s="7"/>
      <c r="B2680" s="7"/>
      <c r="C2680" s="18"/>
      <c r="D2680" s="7"/>
      <c r="E2680" s="7"/>
      <c r="F2680" s="8"/>
      <c r="G2680" s="7"/>
      <c r="H2680" s="7"/>
      <c r="I2680" s="7"/>
      <c r="J2680" s="7"/>
    </row>
    <row r="2681" spans="1:10" x14ac:dyDescent="0.15">
      <c r="A2681" s="7"/>
      <c r="B2681" s="7"/>
      <c r="C2681" s="18"/>
      <c r="D2681" s="7"/>
      <c r="E2681" s="7"/>
      <c r="F2681" s="8"/>
      <c r="G2681" s="7"/>
      <c r="H2681" s="7"/>
      <c r="I2681" s="7"/>
      <c r="J2681" s="7"/>
    </row>
    <row r="2682" spans="1:10" x14ac:dyDescent="0.15">
      <c r="A2682" s="7"/>
      <c r="B2682" s="7"/>
      <c r="C2682" s="18"/>
      <c r="D2682" s="7"/>
      <c r="E2682" s="7"/>
      <c r="F2682" s="8"/>
      <c r="G2682" s="7"/>
      <c r="H2682" s="7"/>
      <c r="I2682" s="7"/>
      <c r="J2682" s="7"/>
    </row>
    <row r="2683" spans="1:10" x14ac:dyDescent="0.15">
      <c r="A2683" s="7"/>
      <c r="B2683" s="7"/>
      <c r="C2683" s="18"/>
      <c r="D2683" s="7"/>
      <c r="E2683" s="7"/>
      <c r="F2683" s="8"/>
      <c r="G2683" s="7"/>
      <c r="H2683" s="7"/>
      <c r="I2683" s="7"/>
      <c r="J2683" s="7"/>
    </row>
    <row r="2684" spans="1:10" x14ac:dyDescent="0.15">
      <c r="A2684" s="7"/>
      <c r="B2684" s="7"/>
      <c r="C2684" s="18"/>
      <c r="D2684" s="7"/>
      <c r="E2684" s="7"/>
      <c r="F2684" s="8"/>
      <c r="G2684" s="7"/>
      <c r="H2684" s="7"/>
      <c r="I2684" s="7"/>
      <c r="J2684" s="7"/>
    </row>
    <row r="2685" spans="1:10" x14ac:dyDescent="0.15">
      <c r="A2685" s="7"/>
      <c r="B2685" s="7"/>
      <c r="C2685" s="18"/>
      <c r="D2685" s="7"/>
      <c r="E2685" s="7"/>
      <c r="F2685" s="8"/>
      <c r="G2685" s="7"/>
      <c r="H2685" s="7"/>
      <c r="I2685" s="7"/>
      <c r="J2685" s="7"/>
    </row>
    <row r="2686" spans="1:10" x14ac:dyDescent="0.15">
      <c r="A2686" s="7"/>
      <c r="B2686" s="7"/>
      <c r="C2686" s="18"/>
      <c r="D2686" s="7"/>
      <c r="E2686" s="7"/>
      <c r="F2686" s="8"/>
      <c r="G2686" s="7"/>
      <c r="H2686" s="7"/>
      <c r="I2686" s="7"/>
      <c r="J2686" s="7"/>
    </row>
    <row r="2687" spans="1:10" x14ac:dyDescent="0.15">
      <c r="A2687" s="7"/>
      <c r="B2687" s="7"/>
      <c r="C2687" s="18"/>
      <c r="D2687" s="7"/>
      <c r="E2687" s="7"/>
      <c r="F2687" s="8"/>
      <c r="G2687" s="7"/>
      <c r="H2687" s="7"/>
      <c r="I2687" s="7"/>
      <c r="J2687" s="7"/>
    </row>
    <row r="2688" spans="1:10" x14ac:dyDescent="0.15">
      <c r="A2688" s="7"/>
      <c r="B2688" s="7"/>
      <c r="C2688" s="18"/>
      <c r="D2688" s="7"/>
      <c r="E2688" s="7"/>
      <c r="F2688" s="8"/>
      <c r="G2688" s="7"/>
      <c r="H2688" s="7"/>
      <c r="I2688" s="7"/>
      <c r="J2688" s="7"/>
    </row>
    <row r="2689" spans="1:10" x14ac:dyDescent="0.15">
      <c r="A2689" s="7"/>
      <c r="B2689" s="7"/>
      <c r="C2689" s="18"/>
      <c r="D2689" s="7"/>
      <c r="E2689" s="7"/>
      <c r="F2689" s="8"/>
      <c r="G2689" s="7"/>
      <c r="H2689" s="7"/>
      <c r="I2689" s="7"/>
      <c r="J2689" s="7"/>
    </row>
    <row r="2690" spans="1:10" x14ac:dyDescent="0.15">
      <c r="A2690" s="7"/>
      <c r="B2690" s="7"/>
      <c r="C2690" s="18"/>
      <c r="D2690" s="7"/>
      <c r="E2690" s="7"/>
      <c r="F2690" s="8"/>
      <c r="G2690" s="7"/>
      <c r="H2690" s="7"/>
      <c r="I2690" s="7"/>
      <c r="J2690" s="7"/>
    </row>
    <row r="2691" spans="1:10" x14ac:dyDescent="0.15">
      <c r="A2691" s="7"/>
      <c r="B2691" s="7"/>
      <c r="C2691" s="18"/>
      <c r="D2691" s="7"/>
      <c r="E2691" s="7"/>
      <c r="F2691" s="8"/>
      <c r="G2691" s="7"/>
      <c r="H2691" s="7"/>
      <c r="I2691" s="7"/>
      <c r="J2691" s="7"/>
    </row>
    <row r="2692" spans="1:10" x14ac:dyDescent="0.15">
      <c r="A2692" s="7"/>
      <c r="B2692" s="7"/>
      <c r="C2692" s="18"/>
      <c r="D2692" s="7"/>
      <c r="E2692" s="7"/>
      <c r="F2692" s="8"/>
      <c r="G2692" s="7"/>
      <c r="H2692" s="7"/>
      <c r="I2692" s="7"/>
      <c r="J2692" s="7"/>
    </row>
    <row r="2693" spans="1:10" x14ac:dyDescent="0.15">
      <c r="A2693" s="7"/>
      <c r="B2693" s="7"/>
      <c r="C2693" s="18"/>
      <c r="D2693" s="7"/>
      <c r="E2693" s="7"/>
      <c r="F2693" s="8"/>
      <c r="G2693" s="7"/>
      <c r="H2693" s="7"/>
      <c r="I2693" s="7"/>
      <c r="J2693" s="7"/>
    </row>
    <row r="2694" spans="1:10" x14ac:dyDescent="0.15">
      <c r="A2694" s="7"/>
      <c r="B2694" s="7"/>
      <c r="C2694" s="18"/>
      <c r="D2694" s="7"/>
      <c r="E2694" s="7"/>
      <c r="F2694" s="8"/>
      <c r="G2694" s="7"/>
      <c r="H2694" s="7"/>
      <c r="I2694" s="7"/>
      <c r="J2694" s="7"/>
    </row>
    <row r="2695" spans="1:10" x14ac:dyDescent="0.15">
      <c r="A2695" s="7"/>
      <c r="B2695" s="7"/>
      <c r="C2695" s="18"/>
      <c r="D2695" s="7"/>
      <c r="E2695" s="7"/>
      <c r="F2695" s="8"/>
      <c r="G2695" s="7"/>
      <c r="H2695" s="7"/>
      <c r="I2695" s="7"/>
      <c r="J2695" s="7"/>
    </row>
    <row r="2696" spans="1:10" x14ac:dyDescent="0.15">
      <c r="A2696" s="7"/>
      <c r="B2696" s="7"/>
      <c r="C2696" s="18"/>
      <c r="D2696" s="7"/>
      <c r="E2696" s="7"/>
      <c r="F2696" s="8"/>
      <c r="G2696" s="7"/>
      <c r="H2696" s="7"/>
      <c r="I2696" s="7"/>
      <c r="J2696" s="7"/>
    </row>
    <row r="2697" spans="1:10" x14ac:dyDescent="0.15">
      <c r="A2697" s="7"/>
      <c r="B2697" s="7"/>
      <c r="C2697" s="18"/>
      <c r="D2697" s="7"/>
      <c r="E2697" s="7"/>
      <c r="F2697" s="8"/>
      <c r="G2697" s="7"/>
      <c r="H2697" s="7"/>
      <c r="I2697" s="7"/>
      <c r="J2697" s="7"/>
    </row>
    <row r="2698" spans="1:10" x14ac:dyDescent="0.15">
      <c r="A2698" s="7"/>
      <c r="B2698" s="7"/>
      <c r="C2698" s="18"/>
      <c r="D2698" s="7"/>
      <c r="E2698" s="7"/>
      <c r="F2698" s="8"/>
      <c r="G2698" s="7"/>
      <c r="H2698" s="7"/>
      <c r="I2698" s="7"/>
      <c r="J2698" s="7"/>
    </row>
    <row r="2699" spans="1:10" x14ac:dyDescent="0.15">
      <c r="A2699" s="7"/>
      <c r="B2699" s="7"/>
      <c r="C2699" s="18"/>
      <c r="D2699" s="7"/>
      <c r="E2699" s="7"/>
      <c r="F2699" s="8"/>
      <c r="G2699" s="7"/>
      <c r="H2699" s="7"/>
      <c r="I2699" s="7"/>
      <c r="J2699" s="7"/>
    </row>
    <row r="2700" spans="1:10" x14ac:dyDescent="0.15">
      <c r="A2700" s="7"/>
      <c r="B2700" s="7"/>
      <c r="C2700" s="18"/>
      <c r="D2700" s="7"/>
      <c r="E2700" s="7"/>
      <c r="F2700" s="8"/>
      <c r="G2700" s="7"/>
      <c r="H2700" s="7"/>
      <c r="I2700" s="7"/>
      <c r="J2700" s="7"/>
    </row>
    <row r="2701" spans="1:10" x14ac:dyDescent="0.15">
      <c r="A2701" s="7"/>
      <c r="B2701" s="7"/>
      <c r="C2701" s="18"/>
      <c r="D2701" s="7"/>
      <c r="E2701" s="7"/>
      <c r="F2701" s="8"/>
      <c r="G2701" s="7"/>
      <c r="H2701" s="7"/>
      <c r="I2701" s="7"/>
      <c r="J2701" s="7"/>
    </row>
    <row r="2702" spans="1:10" x14ac:dyDescent="0.15">
      <c r="A2702" s="7"/>
      <c r="B2702" s="7"/>
      <c r="C2702" s="18"/>
      <c r="D2702" s="7"/>
      <c r="E2702" s="7"/>
      <c r="F2702" s="8"/>
      <c r="G2702" s="7"/>
      <c r="H2702" s="7"/>
      <c r="I2702" s="7"/>
      <c r="J2702" s="7"/>
    </row>
    <row r="2703" spans="1:10" x14ac:dyDescent="0.15">
      <c r="A2703" s="7"/>
      <c r="B2703" s="7"/>
      <c r="C2703" s="18"/>
      <c r="D2703" s="7"/>
      <c r="E2703" s="7"/>
      <c r="F2703" s="8"/>
      <c r="G2703" s="7"/>
      <c r="H2703" s="7"/>
      <c r="I2703" s="7"/>
      <c r="J2703" s="7"/>
    </row>
    <row r="2704" spans="1:10" x14ac:dyDescent="0.15">
      <c r="A2704" s="7"/>
      <c r="B2704" s="7"/>
      <c r="C2704" s="18"/>
      <c r="D2704" s="7"/>
      <c r="E2704" s="7"/>
      <c r="F2704" s="8"/>
      <c r="G2704" s="7"/>
      <c r="H2704" s="7"/>
      <c r="I2704" s="7"/>
      <c r="J2704" s="7"/>
    </row>
    <row r="2705" spans="1:10" x14ac:dyDescent="0.15">
      <c r="A2705" s="7"/>
      <c r="B2705" s="7"/>
      <c r="C2705" s="18"/>
      <c r="D2705" s="7"/>
      <c r="E2705" s="7"/>
      <c r="F2705" s="8"/>
      <c r="G2705" s="7"/>
      <c r="H2705" s="7"/>
      <c r="I2705" s="7"/>
      <c r="J2705" s="7"/>
    </row>
    <row r="2706" spans="1:10" x14ac:dyDescent="0.15">
      <c r="A2706" s="7"/>
      <c r="B2706" s="7"/>
      <c r="C2706" s="18"/>
      <c r="D2706" s="7"/>
      <c r="E2706" s="7"/>
      <c r="F2706" s="8"/>
      <c r="G2706" s="7"/>
      <c r="H2706" s="7"/>
      <c r="I2706" s="7"/>
      <c r="J2706" s="7"/>
    </row>
    <row r="2707" spans="1:10" x14ac:dyDescent="0.15">
      <c r="A2707" s="7"/>
      <c r="B2707" s="7"/>
      <c r="C2707" s="18"/>
      <c r="D2707" s="7"/>
      <c r="E2707" s="7"/>
      <c r="F2707" s="8"/>
      <c r="G2707" s="7"/>
      <c r="H2707" s="7"/>
      <c r="I2707" s="7"/>
      <c r="J2707" s="7"/>
    </row>
    <row r="2708" spans="1:10" x14ac:dyDescent="0.15">
      <c r="A2708" s="7"/>
      <c r="B2708" s="7"/>
      <c r="C2708" s="18"/>
      <c r="D2708" s="7"/>
      <c r="E2708" s="7"/>
      <c r="F2708" s="8"/>
      <c r="G2708" s="7"/>
      <c r="H2708" s="7"/>
      <c r="I2708" s="7"/>
      <c r="J2708" s="7"/>
    </row>
    <row r="2709" spans="1:10" x14ac:dyDescent="0.15">
      <c r="A2709" s="7"/>
      <c r="B2709" s="7"/>
      <c r="C2709" s="18"/>
      <c r="D2709" s="7"/>
      <c r="E2709" s="7"/>
      <c r="F2709" s="8"/>
      <c r="G2709" s="7"/>
      <c r="H2709" s="7"/>
      <c r="I2709" s="7"/>
      <c r="J2709" s="7"/>
    </row>
    <row r="2710" spans="1:10" x14ac:dyDescent="0.15">
      <c r="A2710" s="7"/>
      <c r="B2710" s="7"/>
      <c r="C2710" s="18"/>
      <c r="D2710" s="7"/>
      <c r="E2710" s="7"/>
      <c r="F2710" s="8"/>
      <c r="G2710" s="7"/>
      <c r="H2710" s="7"/>
      <c r="I2710" s="7"/>
      <c r="J2710" s="7"/>
    </row>
    <row r="2711" spans="1:10" x14ac:dyDescent="0.15">
      <c r="A2711" s="7"/>
      <c r="B2711" s="7"/>
      <c r="C2711" s="18"/>
      <c r="D2711" s="7"/>
      <c r="E2711" s="7"/>
      <c r="F2711" s="8"/>
      <c r="G2711" s="7"/>
      <c r="H2711" s="7"/>
      <c r="I2711" s="7"/>
      <c r="J2711" s="7"/>
    </row>
    <row r="2712" spans="1:10" x14ac:dyDescent="0.15">
      <c r="A2712" s="7"/>
      <c r="B2712" s="7"/>
      <c r="C2712" s="18"/>
      <c r="D2712" s="7"/>
      <c r="E2712" s="7"/>
      <c r="F2712" s="8"/>
      <c r="G2712" s="7"/>
      <c r="H2712" s="7"/>
      <c r="I2712" s="7"/>
      <c r="J2712" s="7"/>
    </row>
    <row r="2713" spans="1:10" x14ac:dyDescent="0.15">
      <c r="A2713" s="7"/>
      <c r="B2713" s="7"/>
      <c r="C2713" s="18"/>
      <c r="D2713" s="7"/>
      <c r="E2713" s="7"/>
      <c r="F2713" s="8"/>
      <c r="G2713" s="7"/>
      <c r="H2713" s="7"/>
      <c r="I2713" s="7"/>
      <c r="J2713" s="7"/>
    </row>
    <row r="2714" spans="1:10" x14ac:dyDescent="0.15">
      <c r="A2714" s="7"/>
      <c r="B2714" s="7"/>
      <c r="C2714" s="18"/>
      <c r="D2714" s="7"/>
      <c r="E2714" s="7"/>
      <c r="F2714" s="8"/>
      <c r="G2714" s="7"/>
      <c r="H2714" s="7"/>
      <c r="I2714" s="7"/>
      <c r="J2714" s="7"/>
    </row>
    <row r="2715" spans="1:10" x14ac:dyDescent="0.15">
      <c r="A2715" s="7"/>
      <c r="B2715" s="7"/>
      <c r="C2715" s="18"/>
      <c r="D2715" s="7"/>
      <c r="E2715" s="7"/>
      <c r="F2715" s="8"/>
      <c r="G2715" s="7"/>
      <c r="H2715" s="7"/>
      <c r="I2715" s="7"/>
      <c r="J2715" s="7"/>
    </row>
    <row r="2716" spans="1:10" x14ac:dyDescent="0.15">
      <c r="A2716" s="7"/>
      <c r="B2716" s="7"/>
      <c r="C2716" s="18"/>
      <c r="D2716" s="7"/>
      <c r="E2716" s="7"/>
      <c r="F2716" s="8"/>
      <c r="G2716" s="7"/>
      <c r="H2716" s="7"/>
      <c r="I2716" s="7"/>
      <c r="J2716" s="7"/>
    </row>
    <row r="2717" spans="1:10" x14ac:dyDescent="0.15">
      <c r="A2717" s="7"/>
      <c r="B2717" s="7"/>
      <c r="C2717" s="18"/>
      <c r="D2717" s="7"/>
      <c r="E2717" s="7"/>
      <c r="F2717" s="8"/>
      <c r="G2717" s="7"/>
      <c r="H2717" s="7"/>
      <c r="I2717" s="7"/>
      <c r="J2717" s="7"/>
    </row>
    <row r="2718" spans="1:10" x14ac:dyDescent="0.15">
      <c r="A2718" s="7"/>
      <c r="B2718" s="7"/>
      <c r="C2718" s="18"/>
      <c r="D2718" s="7"/>
      <c r="E2718" s="7"/>
      <c r="F2718" s="8"/>
      <c r="G2718" s="7"/>
      <c r="H2718" s="7"/>
      <c r="I2718" s="7"/>
      <c r="J2718" s="7"/>
    </row>
    <row r="2719" spans="1:10" x14ac:dyDescent="0.15">
      <c r="A2719" s="7"/>
      <c r="B2719" s="7"/>
      <c r="C2719" s="18"/>
      <c r="D2719" s="7"/>
      <c r="E2719" s="7"/>
      <c r="F2719" s="8"/>
      <c r="G2719" s="7"/>
      <c r="H2719" s="7"/>
      <c r="I2719" s="7"/>
      <c r="J2719" s="7"/>
    </row>
    <row r="2720" spans="1:10" x14ac:dyDescent="0.15">
      <c r="A2720" s="7"/>
      <c r="B2720" s="7"/>
      <c r="C2720" s="18"/>
      <c r="D2720" s="7"/>
      <c r="E2720" s="7"/>
      <c r="F2720" s="8"/>
      <c r="G2720" s="7"/>
      <c r="H2720" s="7"/>
      <c r="I2720" s="7"/>
      <c r="J2720" s="7"/>
    </row>
    <row r="2721" spans="1:10" x14ac:dyDescent="0.15">
      <c r="A2721" s="7"/>
      <c r="B2721" s="7"/>
      <c r="C2721" s="18"/>
      <c r="D2721" s="7"/>
      <c r="E2721" s="7"/>
      <c r="F2721" s="8"/>
      <c r="G2721" s="7"/>
      <c r="H2721" s="7"/>
      <c r="I2721" s="7"/>
      <c r="J2721" s="7"/>
    </row>
    <row r="2722" spans="1:10" x14ac:dyDescent="0.15">
      <c r="A2722" s="7"/>
      <c r="B2722" s="7"/>
      <c r="C2722" s="18"/>
      <c r="D2722" s="7"/>
      <c r="E2722" s="7"/>
      <c r="F2722" s="8"/>
      <c r="G2722" s="7"/>
      <c r="H2722" s="7"/>
      <c r="I2722" s="7"/>
      <c r="J2722" s="7"/>
    </row>
    <row r="2723" spans="1:10" x14ac:dyDescent="0.15">
      <c r="A2723" s="7"/>
      <c r="B2723" s="7"/>
      <c r="C2723" s="18"/>
      <c r="D2723" s="7"/>
      <c r="E2723" s="7"/>
      <c r="F2723" s="8"/>
      <c r="G2723" s="7"/>
      <c r="H2723" s="7"/>
      <c r="I2723" s="7"/>
      <c r="J2723" s="7"/>
    </row>
    <row r="2724" spans="1:10" x14ac:dyDescent="0.15">
      <c r="A2724" s="7"/>
      <c r="B2724" s="7"/>
      <c r="C2724" s="18"/>
      <c r="D2724" s="7"/>
      <c r="E2724" s="7"/>
      <c r="F2724" s="8"/>
      <c r="G2724" s="7"/>
      <c r="H2724" s="7"/>
      <c r="I2724" s="7"/>
      <c r="J2724" s="7"/>
    </row>
    <row r="2725" spans="1:10" x14ac:dyDescent="0.15">
      <c r="A2725" s="7"/>
      <c r="B2725" s="7"/>
      <c r="C2725" s="18"/>
      <c r="D2725" s="7"/>
      <c r="E2725" s="7"/>
      <c r="F2725" s="8"/>
      <c r="G2725" s="7"/>
      <c r="H2725" s="7"/>
      <c r="I2725" s="7"/>
      <c r="J2725" s="7"/>
    </row>
    <row r="2726" spans="1:10" x14ac:dyDescent="0.15">
      <c r="A2726" s="7"/>
      <c r="B2726" s="7"/>
      <c r="C2726" s="18"/>
      <c r="D2726" s="7"/>
      <c r="E2726" s="7"/>
      <c r="F2726" s="8"/>
      <c r="G2726" s="7"/>
      <c r="H2726" s="7"/>
      <c r="I2726" s="7"/>
      <c r="J2726" s="7"/>
    </row>
    <row r="2727" spans="1:10" x14ac:dyDescent="0.15">
      <c r="A2727" s="7"/>
      <c r="B2727" s="7"/>
      <c r="C2727" s="18"/>
      <c r="D2727" s="7"/>
      <c r="E2727" s="7"/>
      <c r="F2727" s="8"/>
      <c r="G2727" s="7"/>
      <c r="H2727" s="7"/>
      <c r="I2727" s="7"/>
      <c r="J2727" s="7"/>
    </row>
    <row r="2728" spans="1:10" x14ac:dyDescent="0.15">
      <c r="A2728" s="7"/>
      <c r="B2728" s="7"/>
      <c r="C2728" s="18"/>
      <c r="D2728" s="7"/>
      <c r="E2728" s="7"/>
      <c r="F2728" s="8"/>
      <c r="G2728" s="7"/>
      <c r="H2728" s="7"/>
      <c r="I2728" s="7"/>
      <c r="J2728" s="7"/>
    </row>
    <row r="2729" spans="1:10" x14ac:dyDescent="0.15">
      <c r="A2729" s="7"/>
      <c r="B2729" s="7"/>
      <c r="C2729" s="18"/>
      <c r="D2729" s="7"/>
      <c r="E2729" s="7"/>
      <c r="F2729" s="8"/>
      <c r="G2729" s="7"/>
      <c r="H2729" s="7"/>
      <c r="I2729" s="7"/>
      <c r="J2729" s="7"/>
    </row>
    <row r="2730" spans="1:10" x14ac:dyDescent="0.15">
      <c r="A2730" s="7"/>
      <c r="B2730" s="7"/>
      <c r="C2730" s="18"/>
      <c r="D2730" s="7"/>
      <c r="E2730" s="7"/>
      <c r="F2730" s="8"/>
      <c r="G2730" s="7"/>
      <c r="H2730" s="7"/>
      <c r="I2730" s="7"/>
      <c r="J2730" s="7"/>
    </row>
    <row r="2731" spans="1:10" x14ac:dyDescent="0.15">
      <c r="A2731" s="7"/>
      <c r="B2731" s="7"/>
      <c r="C2731" s="18"/>
      <c r="D2731" s="7"/>
      <c r="E2731" s="7"/>
      <c r="F2731" s="8"/>
      <c r="G2731" s="7"/>
      <c r="H2731" s="7"/>
      <c r="I2731" s="7"/>
      <c r="J2731" s="7"/>
    </row>
    <row r="2732" spans="1:10" x14ac:dyDescent="0.15">
      <c r="A2732" s="7"/>
      <c r="B2732" s="7"/>
      <c r="C2732" s="18"/>
      <c r="D2732" s="7"/>
      <c r="E2732" s="7"/>
      <c r="F2732" s="8"/>
      <c r="G2732" s="7"/>
      <c r="H2732" s="7"/>
      <c r="I2732" s="7"/>
      <c r="J2732" s="7"/>
    </row>
    <row r="2733" spans="1:10" x14ac:dyDescent="0.15">
      <c r="A2733" s="7"/>
      <c r="B2733" s="7"/>
      <c r="C2733" s="18"/>
      <c r="D2733" s="7"/>
      <c r="E2733" s="7"/>
      <c r="F2733" s="8"/>
      <c r="G2733" s="7"/>
      <c r="H2733" s="7"/>
      <c r="I2733" s="7"/>
      <c r="J2733" s="7"/>
    </row>
    <row r="2734" spans="1:10" x14ac:dyDescent="0.15">
      <c r="A2734" s="7"/>
      <c r="B2734" s="7"/>
      <c r="C2734" s="18"/>
      <c r="D2734" s="7"/>
      <c r="E2734" s="7"/>
      <c r="F2734" s="8"/>
      <c r="G2734" s="7"/>
      <c r="H2734" s="7"/>
      <c r="I2734" s="7"/>
      <c r="J2734" s="7"/>
    </row>
    <row r="2735" spans="1:10" x14ac:dyDescent="0.15">
      <c r="A2735" s="7"/>
      <c r="B2735" s="7"/>
      <c r="C2735" s="18"/>
      <c r="D2735" s="7"/>
      <c r="E2735" s="7"/>
      <c r="F2735" s="8"/>
      <c r="G2735" s="7"/>
      <c r="H2735" s="7"/>
      <c r="I2735" s="7"/>
      <c r="J2735" s="7"/>
    </row>
    <row r="2736" spans="1:10" x14ac:dyDescent="0.15">
      <c r="A2736" s="7"/>
      <c r="B2736" s="7"/>
      <c r="C2736" s="18"/>
      <c r="D2736" s="7"/>
      <c r="E2736" s="7"/>
      <c r="F2736" s="8"/>
      <c r="G2736" s="7"/>
      <c r="H2736" s="7"/>
      <c r="I2736" s="7"/>
      <c r="J2736" s="7"/>
    </row>
    <row r="2737" spans="1:10" x14ac:dyDescent="0.15">
      <c r="A2737" s="7"/>
      <c r="B2737" s="7"/>
      <c r="C2737" s="18"/>
      <c r="D2737" s="7"/>
      <c r="E2737" s="7"/>
      <c r="F2737" s="8"/>
      <c r="G2737" s="7"/>
      <c r="H2737" s="7"/>
      <c r="I2737" s="7"/>
      <c r="J2737" s="7"/>
    </row>
    <row r="2738" spans="1:10" x14ac:dyDescent="0.15">
      <c r="A2738" s="7"/>
      <c r="B2738" s="7"/>
      <c r="C2738" s="18"/>
      <c r="D2738" s="7"/>
      <c r="E2738" s="7"/>
      <c r="F2738" s="8"/>
      <c r="G2738" s="7"/>
      <c r="H2738" s="7"/>
      <c r="I2738" s="7"/>
      <c r="J2738" s="7"/>
    </row>
    <row r="2739" spans="1:10" x14ac:dyDescent="0.15">
      <c r="A2739" s="7"/>
      <c r="B2739" s="7"/>
      <c r="C2739" s="18"/>
      <c r="D2739" s="7"/>
      <c r="E2739" s="7"/>
      <c r="F2739" s="8"/>
      <c r="G2739" s="7"/>
      <c r="H2739" s="7"/>
      <c r="I2739" s="7"/>
      <c r="J2739" s="7"/>
    </row>
    <row r="2740" spans="1:10" x14ac:dyDescent="0.15">
      <c r="A2740" s="7"/>
      <c r="B2740" s="7"/>
      <c r="C2740" s="18"/>
      <c r="D2740" s="7"/>
      <c r="E2740" s="7"/>
      <c r="F2740" s="8"/>
      <c r="G2740" s="7"/>
      <c r="H2740" s="7"/>
      <c r="I2740" s="7"/>
      <c r="J2740" s="7"/>
    </row>
    <row r="2741" spans="1:10" x14ac:dyDescent="0.15">
      <c r="A2741" s="7"/>
      <c r="B2741" s="7"/>
      <c r="C2741" s="18"/>
      <c r="D2741" s="7"/>
      <c r="E2741" s="7"/>
      <c r="F2741" s="8"/>
      <c r="G2741" s="7"/>
      <c r="H2741" s="7"/>
      <c r="I2741" s="7"/>
      <c r="J2741" s="7"/>
    </row>
    <row r="2742" spans="1:10" x14ac:dyDescent="0.15">
      <c r="A2742" s="7"/>
      <c r="B2742" s="7"/>
      <c r="C2742" s="18"/>
      <c r="D2742" s="7"/>
      <c r="E2742" s="7"/>
      <c r="F2742" s="8"/>
      <c r="G2742" s="7"/>
      <c r="H2742" s="7"/>
      <c r="I2742" s="7"/>
      <c r="J2742" s="7"/>
    </row>
    <row r="2743" spans="1:10" x14ac:dyDescent="0.15">
      <c r="A2743" s="7"/>
      <c r="B2743" s="7"/>
      <c r="C2743" s="18"/>
      <c r="D2743" s="7"/>
      <c r="E2743" s="7"/>
      <c r="F2743" s="8"/>
      <c r="G2743" s="7"/>
      <c r="H2743" s="7"/>
      <c r="I2743" s="7"/>
      <c r="J2743" s="7"/>
    </row>
    <row r="2744" spans="1:10" x14ac:dyDescent="0.15">
      <c r="A2744" s="7"/>
      <c r="B2744" s="7"/>
      <c r="C2744" s="18"/>
      <c r="D2744" s="7"/>
      <c r="E2744" s="7"/>
      <c r="F2744" s="8"/>
      <c r="G2744" s="7"/>
      <c r="H2744" s="7"/>
      <c r="I2744" s="7"/>
      <c r="J2744" s="7"/>
    </row>
    <row r="2745" spans="1:10" x14ac:dyDescent="0.15">
      <c r="A2745" s="7"/>
      <c r="B2745" s="7"/>
      <c r="C2745" s="18"/>
      <c r="D2745" s="7"/>
      <c r="E2745" s="7"/>
      <c r="F2745" s="8"/>
      <c r="G2745" s="7"/>
      <c r="H2745" s="7"/>
      <c r="I2745" s="7"/>
      <c r="J2745" s="7"/>
    </row>
    <row r="2746" spans="1:10" x14ac:dyDescent="0.15">
      <c r="A2746" s="7"/>
      <c r="B2746" s="7"/>
      <c r="C2746" s="18"/>
      <c r="D2746" s="7"/>
      <c r="E2746" s="7"/>
      <c r="F2746" s="8"/>
      <c r="G2746" s="7"/>
      <c r="H2746" s="7"/>
      <c r="I2746" s="7"/>
      <c r="J2746" s="7"/>
    </row>
    <row r="2747" spans="1:10" x14ac:dyDescent="0.15">
      <c r="A2747" s="7"/>
      <c r="B2747" s="7"/>
      <c r="C2747" s="18"/>
      <c r="D2747" s="7"/>
      <c r="E2747" s="7"/>
      <c r="F2747" s="8"/>
      <c r="G2747" s="7"/>
      <c r="H2747" s="7"/>
      <c r="I2747" s="7"/>
      <c r="J2747" s="7"/>
    </row>
    <row r="2748" spans="1:10" x14ac:dyDescent="0.15">
      <c r="A2748" s="7"/>
      <c r="B2748" s="7"/>
      <c r="C2748" s="18"/>
      <c r="D2748" s="7"/>
      <c r="E2748" s="7"/>
      <c r="F2748" s="8"/>
      <c r="G2748" s="7"/>
      <c r="H2748" s="7"/>
      <c r="I2748" s="7"/>
      <c r="J2748" s="7"/>
    </row>
    <row r="2749" spans="1:10" x14ac:dyDescent="0.15">
      <c r="A2749" s="7"/>
      <c r="B2749" s="7"/>
      <c r="C2749" s="18"/>
      <c r="D2749" s="7"/>
      <c r="E2749" s="7"/>
      <c r="F2749" s="8"/>
      <c r="G2749" s="7"/>
      <c r="H2749" s="7"/>
      <c r="I2749" s="7"/>
      <c r="J2749" s="7"/>
    </row>
    <row r="2750" spans="1:10" x14ac:dyDescent="0.15">
      <c r="A2750" s="7"/>
      <c r="B2750" s="7"/>
      <c r="C2750" s="18"/>
      <c r="D2750" s="7"/>
      <c r="E2750" s="7"/>
      <c r="F2750" s="8"/>
      <c r="G2750" s="7"/>
      <c r="H2750" s="7"/>
      <c r="I2750" s="7"/>
      <c r="J2750" s="7"/>
    </row>
    <row r="2751" spans="1:10" x14ac:dyDescent="0.15">
      <c r="A2751" s="7"/>
      <c r="B2751" s="7"/>
      <c r="C2751" s="18"/>
      <c r="D2751" s="7"/>
      <c r="E2751" s="7"/>
      <c r="F2751" s="8"/>
      <c r="G2751" s="7"/>
      <c r="H2751" s="7"/>
      <c r="I2751" s="7"/>
      <c r="J2751" s="7"/>
    </row>
    <row r="2752" spans="1:10" x14ac:dyDescent="0.15">
      <c r="A2752" s="7"/>
      <c r="B2752" s="7"/>
      <c r="C2752" s="18"/>
      <c r="D2752" s="7"/>
      <c r="E2752" s="7"/>
      <c r="F2752" s="8"/>
      <c r="G2752" s="7"/>
      <c r="H2752" s="7"/>
      <c r="I2752" s="7"/>
      <c r="J2752" s="7"/>
    </row>
    <row r="2753" spans="1:10" x14ac:dyDescent="0.15">
      <c r="A2753" s="7"/>
      <c r="B2753" s="7"/>
      <c r="C2753" s="18"/>
      <c r="D2753" s="7"/>
      <c r="E2753" s="7"/>
      <c r="F2753" s="8"/>
      <c r="G2753" s="7"/>
      <c r="H2753" s="7"/>
      <c r="I2753" s="7"/>
      <c r="J2753" s="7"/>
    </row>
    <row r="2754" spans="1:10" x14ac:dyDescent="0.15">
      <c r="A2754" s="7"/>
      <c r="B2754" s="7"/>
      <c r="C2754" s="18"/>
      <c r="D2754" s="7"/>
      <c r="E2754" s="7"/>
      <c r="F2754" s="8"/>
      <c r="G2754" s="7"/>
      <c r="H2754" s="7"/>
      <c r="I2754" s="7"/>
      <c r="J2754" s="7"/>
    </row>
    <row r="2755" spans="1:10" x14ac:dyDescent="0.15">
      <c r="A2755" s="7"/>
      <c r="B2755" s="7"/>
      <c r="C2755" s="18"/>
      <c r="D2755" s="7"/>
      <c r="E2755" s="7"/>
      <c r="F2755" s="8"/>
      <c r="G2755" s="7"/>
      <c r="H2755" s="7"/>
      <c r="I2755" s="7"/>
      <c r="J2755" s="7"/>
    </row>
    <row r="2756" spans="1:10" x14ac:dyDescent="0.15">
      <c r="A2756" s="7"/>
      <c r="B2756" s="7"/>
      <c r="C2756" s="18"/>
      <c r="D2756" s="7"/>
      <c r="E2756" s="7"/>
      <c r="F2756" s="8"/>
      <c r="G2756" s="7"/>
      <c r="H2756" s="7"/>
      <c r="I2756" s="7"/>
      <c r="J2756" s="7"/>
    </row>
    <row r="2757" spans="1:10" x14ac:dyDescent="0.15">
      <c r="A2757" s="7"/>
      <c r="B2757" s="7"/>
      <c r="C2757" s="18"/>
      <c r="D2757" s="7"/>
      <c r="E2757" s="7"/>
      <c r="F2757" s="8"/>
      <c r="G2757" s="7"/>
      <c r="H2757" s="7"/>
      <c r="I2757" s="7"/>
      <c r="J2757" s="7"/>
    </row>
    <row r="2758" spans="1:10" x14ac:dyDescent="0.15">
      <c r="A2758" s="7"/>
      <c r="B2758" s="7"/>
      <c r="C2758" s="18"/>
      <c r="D2758" s="7"/>
      <c r="E2758" s="7"/>
      <c r="F2758" s="8"/>
      <c r="G2758" s="7"/>
      <c r="H2758" s="7"/>
      <c r="I2758" s="7"/>
      <c r="J2758" s="7"/>
    </row>
    <row r="2759" spans="1:10" x14ac:dyDescent="0.15">
      <c r="A2759" s="7"/>
      <c r="B2759" s="7"/>
      <c r="C2759" s="18"/>
      <c r="D2759" s="7"/>
      <c r="E2759" s="7"/>
      <c r="F2759" s="8"/>
      <c r="G2759" s="7"/>
      <c r="H2759" s="7"/>
      <c r="I2759" s="7"/>
      <c r="J2759" s="7"/>
    </row>
    <row r="2760" spans="1:10" x14ac:dyDescent="0.15">
      <c r="A2760" s="7"/>
      <c r="B2760" s="7"/>
      <c r="C2760" s="18"/>
      <c r="D2760" s="7"/>
      <c r="E2760" s="7"/>
      <c r="F2760" s="8"/>
      <c r="G2760" s="7"/>
      <c r="H2760" s="7"/>
      <c r="I2760" s="7"/>
      <c r="J2760" s="7"/>
    </row>
    <row r="2761" spans="1:10" x14ac:dyDescent="0.15">
      <c r="A2761" s="7"/>
      <c r="B2761" s="7"/>
      <c r="C2761" s="18"/>
      <c r="D2761" s="7"/>
      <c r="E2761" s="7"/>
      <c r="F2761" s="8"/>
      <c r="G2761" s="7"/>
      <c r="H2761" s="7"/>
      <c r="I2761" s="7"/>
      <c r="J2761" s="7"/>
    </row>
    <row r="2762" spans="1:10" x14ac:dyDescent="0.15">
      <c r="A2762" s="7"/>
      <c r="B2762" s="7"/>
      <c r="C2762" s="18"/>
      <c r="D2762" s="7"/>
      <c r="E2762" s="7"/>
      <c r="F2762" s="8"/>
      <c r="G2762" s="7"/>
      <c r="H2762" s="7"/>
      <c r="I2762" s="7"/>
      <c r="J2762" s="7"/>
    </row>
    <row r="2763" spans="1:10" x14ac:dyDescent="0.15">
      <c r="A2763" s="7"/>
      <c r="B2763" s="7"/>
      <c r="C2763" s="18"/>
      <c r="D2763" s="7"/>
      <c r="E2763" s="7"/>
      <c r="F2763" s="8"/>
      <c r="G2763" s="7"/>
      <c r="H2763" s="7"/>
      <c r="I2763" s="7"/>
      <c r="J2763" s="7"/>
    </row>
    <row r="2764" spans="1:10" x14ac:dyDescent="0.15">
      <c r="A2764" s="7"/>
      <c r="B2764" s="7"/>
      <c r="C2764" s="18"/>
      <c r="D2764" s="7"/>
      <c r="E2764" s="7"/>
      <c r="F2764" s="8"/>
      <c r="G2764" s="7"/>
      <c r="H2764" s="7"/>
      <c r="I2764" s="7"/>
      <c r="J2764" s="7"/>
    </row>
    <row r="2765" spans="1:10" x14ac:dyDescent="0.15">
      <c r="A2765" s="5" t="s">
        <v>846</v>
      </c>
      <c r="B2765" s="5" t="s">
        <v>846</v>
      </c>
      <c r="C2765" s="21" t="s">
        <v>846</v>
      </c>
      <c r="D2765" s="5" t="s">
        <v>846</v>
      </c>
      <c r="E2765" s="5" t="s">
        <v>846</v>
      </c>
      <c r="F2765" s="10" t="s">
        <v>846</v>
      </c>
      <c r="G2765" s="5" t="s">
        <v>846</v>
      </c>
      <c r="H2765" s="5" t="s">
        <v>846</v>
      </c>
      <c r="I2765" s="5" t="s">
        <v>846</v>
      </c>
      <c r="J2765" s="5" t="s">
        <v>846</v>
      </c>
    </row>
    <row r="2766" spans="1:10" x14ac:dyDescent="0.15"/>
    <row r="2767" spans="1:10" x14ac:dyDescent="0.15"/>
    <row r="2768" spans="1:10" x14ac:dyDescent="0.15"/>
    <row r="2769" x14ac:dyDescent="0.15"/>
    <row r="2770" x14ac:dyDescent="0.15"/>
    <row r="2771" x14ac:dyDescent="0.15"/>
    <row r="2772" x14ac:dyDescent="0.15"/>
    <row r="2773" x14ac:dyDescent="0.15"/>
    <row r="2774" x14ac:dyDescent="0.15"/>
    <row r="2775" x14ac:dyDescent="0.15"/>
    <row r="2776" x14ac:dyDescent="0.15"/>
    <row r="2777" x14ac:dyDescent="0.15"/>
    <row r="2778" x14ac:dyDescent="0.15"/>
    <row r="2779" x14ac:dyDescent="0.15"/>
    <row r="2780" x14ac:dyDescent="0.15"/>
    <row r="2781" x14ac:dyDescent="0.15"/>
    <row r="2782" x14ac:dyDescent="0.15"/>
    <row r="2783" x14ac:dyDescent="0.15"/>
    <row r="2784" x14ac:dyDescent="0.15"/>
    <row r="2785" x14ac:dyDescent="0.15"/>
    <row r="2786" x14ac:dyDescent="0.15"/>
    <row r="2787" x14ac:dyDescent="0.15"/>
    <row r="2788" x14ac:dyDescent="0.15"/>
    <row r="2789" x14ac:dyDescent="0.15"/>
    <row r="2790" x14ac:dyDescent="0.15"/>
    <row r="2791" x14ac:dyDescent="0.15"/>
    <row r="2792" x14ac:dyDescent="0.15"/>
    <row r="2793" x14ac:dyDescent="0.15"/>
    <row r="2794" x14ac:dyDescent="0.15"/>
    <row r="2795" x14ac:dyDescent="0.15"/>
    <row r="2796" x14ac:dyDescent="0.15"/>
    <row r="2797" x14ac:dyDescent="0.15"/>
    <row r="2798" x14ac:dyDescent="0.15"/>
    <row r="2799" x14ac:dyDescent="0.15"/>
    <row r="2800" x14ac:dyDescent="0.15"/>
    <row r="2801" x14ac:dyDescent="0.15"/>
    <row r="2802" x14ac:dyDescent="0.15"/>
    <row r="2803" x14ac:dyDescent="0.15"/>
    <row r="2804" x14ac:dyDescent="0.15"/>
    <row r="2805" x14ac:dyDescent="0.15"/>
    <row r="2806" x14ac:dyDescent="0.15"/>
    <row r="2807" x14ac:dyDescent="0.15"/>
    <row r="2808" x14ac:dyDescent="0.15"/>
    <row r="2809" x14ac:dyDescent="0.15"/>
    <row r="2810" x14ac:dyDescent="0.15"/>
    <row r="2811" x14ac:dyDescent="0.15"/>
    <row r="2812" x14ac:dyDescent="0.15"/>
    <row r="2813" x14ac:dyDescent="0.15"/>
    <row r="2814" x14ac:dyDescent="0.15"/>
    <row r="2815" x14ac:dyDescent="0.15"/>
    <row r="2816" x14ac:dyDescent="0.15"/>
    <row r="2817" x14ac:dyDescent="0.15"/>
    <row r="2818" x14ac:dyDescent="0.15"/>
    <row r="2819" x14ac:dyDescent="0.15"/>
    <row r="2820" x14ac:dyDescent="0.15"/>
    <row r="2821" x14ac:dyDescent="0.15"/>
    <row r="2822" x14ac:dyDescent="0.15"/>
    <row r="2823" x14ac:dyDescent="0.15"/>
    <row r="2824" x14ac:dyDescent="0.15"/>
    <row r="2825" x14ac:dyDescent="0.15"/>
    <row r="2826" x14ac:dyDescent="0.15"/>
    <row r="2827" x14ac:dyDescent="0.15"/>
    <row r="2828" x14ac:dyDescent="0.15"/>
    <row r="2829" x14ac:dyDescent="0.15"/>
    <row r="2830" x14ac:dyDescent="0.15"/>
    <row r="2831" x14ac:dyDescent="0.15"/>
    <row r="2832" x14ac:dyDescent="0.15"/>
    <row r="2833" x14ac:dyDescent="0.15"/>
    <row r="2834" x14ac:dyDescent="0.15"/>
    <row r="2835" x14ac:dyDescent="0.15"/>
    <row r="2836" x14ac:dyDescent="0.15"/>
    <row r="2837" x14ac:dyDescent="0.15"/>
    <row r="2838" x14ac:dyDescent="0.15"/>
    <row r="2839" x14ac:dyDescent="0.15"/>
    <row r="2840" x14ac:dyDescent="0.15"/>
    <row r="2841" x14ac:dyDescent="0.15"/>
    <row r="2842" x14ac:dyDescent="0.15"/>
    <row r="2843" x14ac:dyDescent="0.15"/>
    <row r="2844" x14ac:dyDescent="0.15"/>
    <row r="2845" x14ac:dyDescent="0.15"/>
    <row r="2846" x14ac:dyDescent="0.15"/>
    <row r="2847" x14ac:dyDescent="0.15"/>
    <row r="2848" x14ac:dyDescent="0.15"/>
    <row r="2849" x14ac:dyDescent="0.15"/>
    <row r="2850" x14ac:dyDescent="0.15"/>
    <row r="2851" x14ac:dyDescent="0.15"/>
    <row r="2852" x14ac:dyDescent="0.15"/>
    <row r="2853" x14ac:dyDescent="0.15"/>
    <row r="2854" x14ac:dyDescent="0.15"/>
    <row r="2855" x14ac:dyDescent="0.15"/>
    <row r="2856" x14ac:dyDescent="0.15"/>
    <row r="2857" x14ac:dyDescent="0.15"/>
    <row r="2858" x14ac:dyDescent="0.15"/>
    <row r="2859" x14ac:dyDescent="0.15"/>
    <row r="2860" x14ac:dyDescent="0.15"/>
    <row r="2861" x14ac:dyDescent="0.15"/>
    <row r="2862" x14ac:dyDescent="0.15"/>
    <row r="2863" x14ac:dyDescent="0.15"/>
    <row r="2864" x14ac:dyDescent="0.15"/>
    <row r="2865" x14ac:dyDescent="0.15"/>
    <row r="2866" x14ac:dyDescent="0.15"/>
    <row r="2867" x14ac:dyDescent="0.15"/>
    <row r="2868" x14ac:dyDescent="0.15"/>
    <row r="2869" x14ac:dyDescent="0.15"/>
    <row r="2870" x14ac:dyDescent="0.15"/>
    <row r="2871" x14ac:dyDescent="0.15"/>
    <row r="2872" x14ac:dyDescent="0.15"/>
    <row r="2873" x14ac:dyDescent="0.15"/>
    <row r="2874" x14ac:dyDescent="0.15"/>
    <row r="2875" x14ac:dyDescent="0.15"/>
    <row r="2876" x14ac:dyDescent="0.15"/>
    <row r="2877" x14ac:dyDescent="0.15"/>
    <row r="2878" x14ac:dyDescent="0.15"/>
    <row r="2879" x14ac:dyDescent="0.15"/>
    <row r="2880" x14ac:dyDescent="0.15"/>
    <row r="2881" x14ac:dyDescent="0.15"/>
    <row r="2882" x14ac:dyDescent="0.15"/>
    <row r="2883" x14ac:dyDescent="0.15"/>
    <row r="2884" x14ac:dyDescent="0.15"/>
    <row r="2885" x14ac:dyDescent="0.15"/>
    <row r="2886" x14ac:dyDescent="0.15"/>
    <row r="2887" x14ac:dyDescent="0.15"/>
    <row r="2888" x14ac:dyDescent="0.15"/>
    <row r="2889" x14ac:dyDescent="0.15"/>
    <row r="2890" x14ac:dyDescent="0.15"/>
    <row r="2891" x14ac:dyDescent="0.15"/>
    <row r="2892" x14ac:dyDescent="0.15"/>
    <row r="2893" x14ac:dyDescent="0.15"/>
    <row r="2894" x14ac:dyDescent="0.15"/>
    <row r="2895" x14ac:dyDescent="0.15"/>
    <row r="2896" x14ac:dyDescent="0.15"/>
    <row r="2897" x14ac:dyDescent="0.15"/>
    <row r="2898" x14ac:dyDescent="0.15"/>
    <row r="2899" x14ac:dyDescent="0.15"/>
    <row r="2900" x14ac:dyDescent="0.15"/>
    <row r="2901" x14ac:dyDescent="0.15"/>
    <row r="2902" x14ac:dyDescent="0.15"/>
    <row r="2903" x14ac:dyDescent="0.15"/>
    <row r="2904" x14ac:dyDescent="0.15"/>
    <row r="2905" x14ac:dyDescent="0.15"/>
    <row r="2906" x14ac:dyDescent="0.15"/>
    <row r="2907" x14ac:dyDescent="0.15"/>
    <row r="2908" x14ac:dyDescent="0.15"/>
    <row r="2909" x14ac:dyDescent="0.15"/>
    <row r="2910" x14ac:dyDescent="0.15"/>
    <row r="2911" x14ac:dyDescent="0.15"/>
    <row r="2912" x14ac:dyDescent="0.15"/>
    <row r="2913" x14ac:dyDescent="0.15"/>
    <row r="2914" x14ac:dyDescent="0.15"/>
    <row r="2915" x14ac:dyDescent="0.15"/>
    <row r="2916" x14ac:dyDescent="0.15"/>
    <row r="2917" x14ac:dyDescent="0.15"/>
    <row r="2918" x14ac:dyDescent="0.15"/>
    <row r="2919" x14ac:dyDescent="0.15"/>
    <row r="2920" x14ac:dyDescent="0.15"/>
    <row r="2921" x14ac:dyDescent="0.15"/>
    <row r="2922" x14ac:dyDescent="0.15"/>
    <row r="2923" x14ac:dyDescent="0.15"/>
    <row r="2924" x14ac:dyDescent="0.15"/>
    <row r="2925" x14ac:dyDescent="0.15"/>
    <row r="2926" x14ac:dyDescent="0.15"/>
    <row r="2927" x14ac:dyDescent="0.15"/>
    <row r="2928" x14ac:dyDescent="0.15"/>
    <row r="2929" x14ac:dyDescent="0.15"/>
    <row r="2930" x14ac:dyDescent="0.15"/>
    <row r="2931" x14ac:dyDescent="0.15"/>
    <row r="2932" x14ac:dyDescent="0.15"/>
    <row r="2933" x14ac:dyDescent="0.15"/>
    <row r="2934" x14ac:dyDescent="0.15"/>
    <row r="2935" x14ac:dyDescent="0.15"/>
    <row r="2936" x14ac:dyDescent="0.15"/>
    <row r="2937" x14ac:dyDescent="0.15"/>
    <row r="2938" x14ac:dyDescent="0.15"/>
    <row r="2939" x14ac:dyDescent="0.15"/>
    <row r="2940" x14ac:dyDescent="0.15"/>
    <row r="2941" x14ac:dyDescent="0.15"/>
    <row r="2942" x14ac:dyDescent="0.15"/>
    <row r="2943" x14ac:dyDescent="0.15"/>
    <row r="2944" x14ac:dyDescent="0.15"/>
    <row r="2945" x14ac:dyDescent="0.15"/>
    <row r="2946" x14ac:dyDescent="0.15"/>
    <row r="2947" x14ac:dyDescent="0.15"/>
    <row r="2948" x14ac:dyDescent="0.15"/>
    <row r="2949" x14ac:dyDescent="0.15"/>
    <row r="2950" x14ac:dyDescent="0.15"/>
    <row r="2951" x14ac:dyDescent="0.15"/>
    <row r="2952" x14ac:dyDescent="0.15"/>
    <row r="2953" x14ac:dyDescent="0.15"/>
    <row r="2954" x14ac:dyDescent="0.15"/>
    <row r="2955" x14ac:dyDescent="0.15"/>
    <row r="2956" x14ac:dyDescent="0.15"/>
    <row r="2957" x14ac:dyDescent="0.15"/>
    <row r="2958" x14ac:dyDescent="0.15"/>
    <row r="2959" x14ac:dyDescent="0.15"/>
    <row r="2960" x14ac:dyDescent="0.15"/>
    <row r="2961" x14ac:dyDescent="0.15"/>
    <row r="2962" x14ac:dyDescent="0.15"/>
    <row r="2963" x14ac:dyDescent="0.15"/>
    <row r="2964" x14ac:dyDescent="0.15"/>
    <row r="2965" x14ac:dyDescent="0.15"/>
    <row r="2966" x14ac:dyDescent="0.15"/>
    <row r="2967" x14ac:dyDescent="0.15"/>
    <row r="2968" x14ac:dyDescent="0.15"/>
    <row r="2969" x14ac:dyDescent="0.15"/>
    <row r="2970" x14ac:dyDescent="0.15"/>
    <row r="2971" x14ac:dyDescent="0.15"/>
    <row r="2972" x14ac:dyDescent="0.15"/>
    <row r="2973" x14ac:dyDescent="0.15"/>
    <row r="2974" x14ac:dyDescent="0.15"/>
    <row r="2975" x14ac:dyDescent="0.15"/>
    <row r="2976" x14ac:dyDescent="0.15"/>
    <row r="2977" x14ac:dyDescent="0.15"/>
    <row r="2978" x14ac:dyDescent="0.15"/>
    <row r="2979" x14ac:dyDescent="0.15"/>
    <row r="2980" x14ac:dyDescent="0.15"/>
    <row r="2981" x14ac:dyDescent="0.15"/>
    <row r="2982" x14ac:dyDescent="0.15"/>
    <row r="2983" x14ac:dyDescent="0.15"/>
    <row r="2984" x14ac:dyDescent="0.15"/>
    <row r="2985" x14ac:dyDescent="0.15"/>
    <row r="2986" x14ac:dyDescent="0.15"/>
    <row r="2987" x14ac:dyDescent="0.15"/>
    <row r="2988" x14ac:dyDescent="0.15"/>
    <row r="2989" x14ac:dyDescent="0.15"/>
    <row r="2990" x14ac:dyDescent="0.15"/>
    <row r="2991" x14ac:dyDescent="0.15"/>
    <row r="2992" x14ac:dyDescent="0.15"/>
    <row r="2993" x14ac:dyDescent="0.15"/>
    <row r="2994" x14ac:dyDescent="0.15"/>
    <row r="2995" x14ac:dyDescent="0.15"/>
    <row r="2996" x14ac:dyDescent="0.15"/>
    <row r="2997" x14ac:dyDescent="0.15"/>
    <row r="2998" x14ac:dyDescent="0.15"/>
    <row r="2999" x14ac:dyDescent="0.15"/>
    <row r="3000" x14ac:dyDescent="0.15"/>
    <row r="3001" x14ac:dyDescent="0.15"/>
    <row r="3002" x14ac:dyDescent="0.15"/>
  </sheetData>
  <sortState ref="A2:R188">
    <sortCondition ref="R2:R188"/>
    <sortCondition ref="G2:G188"/>
  </sortState>
  <phoneticPr fontId="18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54"/>
  <sheetViews>
    <sheetView tabSelected="1" view="pageBreakPreview" zoomScale="145" zoomScaleNormal="100" zoomScaleSheetLayoutView="145" workbookViewId="0">
      <selection activeCell="O1" sqref="O1:Q1"/>
    </sheetView>
  </sheetViews>
  <sheetFormatPr defaultColWidth="0" defaultRowHeight="13.5" x14ac:dyDescent="0.15"/>
  <cols>
    <col min="1" max="1" width="4.625" style="34" customWidth="1"/>
    <col min="2" max="4" width="3.375" style="59" customWidth="1"/>
    <col min="5" max="7" width="2.875" style="34" customWidth="1"/>
    <col min="8" max="9" width="3.25" style="34" customWidth="1"/>
    <col min="10" max="11" width="2.75" style="34" bestFit="1" customWidth="1"/>
    <col min="12" max="12" width="3.75" style="34" customWidth="1"/>
    <col min="13" max="15" width="3.625" style="34" customWidth="1"/>
    <col min="16" max="16" width="2.875" style="34" customWidth="1"/>
    <col min="17" max="19" width="3.625" style="34" customWidth="1"/>
    <col min="20" max="20" width="2.875" style="34" customWidth="1"/>
    <col min="21" max="21" width="3.625" style="34" customWidth="1"/>
    <col min="22" max="23" width="3.625" style="59" customWidth="1"/>
    <col min="24" max="24" width="2.875" style="59" customWidth="1"/>
    <col min="25" max="27" width="3.625" style="59" customWidth="1"/>
    <col min="28" max="28" width="2.875" style="59" customWidth="1"/>
    <col min="29" max="29" width="4.625" style="59" customWidth="1"/>
    <col min="30" max="31" width="3.25" style="34" hidden="1" customWidth="1"/>
    <col min="32" max="34" width="9" style="34" hidden="1" customWidth="1"/>
    <col min="35" max="35" width="18.625" style="34" hidden="1" customWidth="1"/>
    <col min="36" max="16384" width="9" style="34" hidden="1"/>
  </cols>
  <sheetData>
    <row r="1" spans="1:35" s="31" customFormat="1" ht="24.75" thickBot="1" x14ac:dyDescent="0.2">
      <c r="A1" s="27" t="s">
        <v>1648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 t="s">
        <v>848</v>
      </c>
      <c r="N1" s="29"/>
      <c r="O1" s="60" t="s">
        <v>862</v>
      </c>
      <c r="P1" s="61"/>
      <c r="Q1" s="62"/>
      <c r="R1" s="28" t="s">
        <v>847</v>
      </c>
      <c r="S1" s="29"/>
      <c r="T1" s="63" t="s">
        <v>1274</v>
      </c>
      <c r="U1" s="64"/>
      <c r="V1" s="65"/>
      <c r="W1" s="30"/>
      <c r="X1" s="30"/>
      <c r="Y1" s="30"/>
      <c r="Z1" s="30"/>
      <c r="AA1" s="30"/>
      <c r="AB1" s="30"/>
      <c r="AC1" s="30"/>
    </row>
    <row r="2" spans="1:35" ht="10.5" customHeight="1" x14ac:dyDescent="0.25">
      <c r="A2" s="32"/>
      <c r="B2" s="33"/>
      <c r="C2" s="33"/>
      <c r="D2" s="33"/>
      <c r="E2" s="32"/>
      <c r="F2" s="32"/>
      <c r="G2" s="32"/>
      <c r="H2" s="32"/>
      <c r="I2" s="32"/>
      <c r="J2" s="32"/>
      <c r="K2" s="32"/>
      <c r="L2" s="32"/>
      <c r="R2" s="33"/>
      <c r="S2" s="33"/>
      <c r="T2" s="35"/>
      <c r="U2" s="35"/>
      <c r="V2" s="36"/>
      <c r="W2" s="30"/>
      <c r="X2" s="30"/>
      <c r="Y2" s="30"/>
      <c r="Z2" s="30"/>
      <c r="AA2" s="30"/>
      <c r="AB2" s="30"/>
      <c r="AC2" s="30"/>
    </row>
    <row r="3" spans="1:35" ht="21.75" customHeight="1" x14ac:dyDescent="0.15">
      <c r="A3" s="37" t="s">
        <v>1191</v>
      </c>
      <c r="B3" s="38" t="s">
        <v>1279</v>
      </c>
      <c r="C3" s="39"/>
      <c r="D3" s="40"/>
      <c r="E3" s="41" t="s">
        <v>1280</v>
      </c>
      <c r="F3" s="41"/>
      <c r="G3" s="41"/>
      <c r="H3" s="42" t="s">
        <v>1</v>
      </c>
      <c r="I3" s="42"/>
      <c r="J3" s="42" t="s">
        <v>5</v>
      </c>
      <c r="K3" s="42"/>
      <c r="L3" s="43" t="s">
        <v>845</v>
      </c>
      <c r="M3" s="44" t="s">
        <v>1270</v>
      </c>
      <c r="N3" s="44"/>
      <c r="O3" s="44"/>
      <c r="P3" s="43" t="s">
        <v>1269</v>
      </c>
      <c r="Q3" s="44" t="s">
        <v>1276</v>
      </c>
      <c r="R3" s="44"/>
      <c r="S3" s="44"/>
      <c r="T3" s="43" t="s">
        <v>1269</v>
      </c>
      <c r="U3" s="44" t="s">
        <v>1277</v>
      </c>
      <c r="V3" s="44"/>
      <c r="W3" s="44"/>
      <c r="X3" s="43" t="s">
        <v>1269</v>
      </c>
      <c r="Y3" s="44" t="s">
        <v>1278</v>
      </c>
      <c r="Z3" s="44"/>
      <c r="AA3" s="44"/>
      <c r="AB3" s="43" t="s">
        <v>1269</v>
      </c>
      <c r="AC3" s="45"/>
    </row>
    <row r="4" spans="1:35" ht="15.75" customHeight="1" x14ac:dyDescent="0.15">
      <c r="A4" s="46">
        <v>1</v>
      </c>
      <c r="B4" s="47" t="str">
        <f>VLOOKUP($O$1&amp;$T$1&amp;A4,作業ｼｰﾄ!$B$4:$S$992,6,FALSE)</f>
        <v>高体連支部</v>
      </c>
      <c r="C4" s="48"/>
      <c r="D4" s="49"/>
      <c r="E4" s="50" t="str">
        <f>VLOOKUP($O$1&amp;$T$1&amp;A4,作業ｼｰﾄ!$B$4:$S$992,8,FALSE)</f>
        <v>北見北斗</v>
      </c>
      <c r="F4" s="50"/>
      <c r="G4" s="50"/>
      <c r="H4" s="51" t="str">
        <f>VLOOKUP($O$1&amp;$T$1&amp;A4,作業ｼｰﾄ!$B$4:$S$992,7,FALSE)</f>
        <v>北見</v>
      </c>
      <c r="I4" s="51"/>
      <c r="J4" s="52">
        <f>VLOOKUP($O$1&amp;$T$1&amp;A4,作業ｼｰﾄ!$B$4:$S$992,9,FALSE)</f>
        <v>32764</v>
      </c>
      <c r="K4" s="52"/>
      <c r="L4" s="53" t="str">
        <f>VLOOKUP($O$1&amp;$T$1&amp;A4,作業ｼｰﾄ!$B$4:$S$992,10,FALSE)</f>
        <v>決</v>
      </c>
      <c r="M4" s="51" t="str">
        <f>VLOOKUP($O$1&amp;$T$1&amp;A4,作業ｼｰﾄ!$B$4:$S$992,11,FALSE)</f>
        <v>森山陸</v>
      </c>
      <c r="N4" s="51"/>
      <c r="O4" s="51"/>
      <c r="P4" s="54">
        <f>VLOOKUP($O$1&amp;$T$1&amp;A4,作業ｼｰﾄ!$B$4:$S$992,12,FALSE)</f>
        <v>2</v>
      </c>
      <c r="Q4" s="51" t="str">
        <f>VLOOKUP($O$1&amp;$T$1&amp;A4,作業ｼｰﾄ!$B$4:$S$992,13,FALSE)</f>
        <v>千葉航</v>
      </c>
      <c r="R4" s="51"/>
      <c r="S4" s="51"/>
      <c r="T4" s="54">
        <f>VLOOKUP($O$1&amp;$T$1&amp;A4,作業ｼｰﾄ!$B$4:$S$992,14,FALSE)</f>
        <v>3</v>
      </c>
      <c r="U4" s="51" t="str">
        <f>VLOOKUP($O$1&amp;$T$1&amp;A4,作業ｼｰﾄ!$B$4:$S$992,15,FALSE)</f>
        <v>小野晋</v>
      </c>
      <c r="V4" s="51"/>
      <c r="W4" s="51"/>
      <c r="X4" s="54">
        <f>VLOOKUP($O$1&amp;$T$1&amp;A4,作業ｼｰﾄ!$B$4:$S$992,16,FALSE)</f>
        <v>2</v>
      </c>
      <c r="Y4" s="51" t="str">
        <f>VLOOKUP($O$1&amp;$T$1&amp;A4,作業ｼｰﾄ!$B$4:$S$992,17,FALSE)</f>
        <v>矢口直利</v>
      </c>
      <c r="Z4" s="51"/>
      <c r="AA4" s="51"/>
      <c r="AB4" s="54">
        <f>VLOOKUP($O$1&amp;$T$1&amp;A4,作業ｼｰﾄ!$B$4:$S$992,18,FALSE)</f>
        <v>2</v>
      </c>
      <c r="AC4" s="55"/>
      <c r="AD4" s="56"/>
      <c r="AF4" s="57" t="s">
        <v>858</v>
      </c>
      <c r="AG4" s="57" t="s">
        <v>866</v>
      </c>
      <c r="AI4" s="57" t="s">
        <v>1273</v>
      </c>
    </row>
    <row r="5" spans="1:35" ht="15.75" customHeight="1" x14ac:dyDescent="0.15">
      <c r="A5" s="46">
        <v>2</v>
      </c>
      <c r="B5" s="47" t="str">
        <f>VLOOKUP($O$1&amp;$T$1&amp;A5,作業ｼｰﾄ!$B$4:$S$992,6,FALSE)</f>
        <v>高体連支部</v>
      </c>
      <c r="C5" s="48"/>
      <c r="D5" s="49"/>
      <c r="E5" s="50" t="str">
        <f>VLOOKUP($O$1&amp;$T$1&amp;A5,作業ｼｰﾄ!$B$4:$S$992,8,FALSE)</f>
        <v>北見柏陽</v>
      </c>
      <c r="F5" s="50"/>
      <c r="G5" s="50"/>
      <c r="H5" s="51" t="str">
        <f>VLOOKUP($O$1&amp;$T$1&amp;A5,作業ｼｰﾄ!$B$4:$S$992,7,FALSE)</f>
        <v>北見</v>
      </c>
      <c r="I5" s="51"/>
      <c r="J5" s="52">
        <f>VLOOKUP($O$1&amp;$T$1&amp;A5,作業ｼｰﾄ!$B$4:$S$992,9,FALSE)</f>
        <v>32976</v>
      </c>
      <c r="K5" s="52"/>
      <c r="L5" s="53" t="str">
        <f>VLOOKUP($O$1&amp;$T$1&amp;A5,作業ｼｰﾄ!$B$4:$S$992,10,FALSE)</f>
        <v>決</v>
      </c>
      <c r="M5" s="51" t="str">
        <f>VLOOKUP($O$1&amp;$T$1&amp;A5,作業ｼｰﾄ!$B$4:$S$992,11,FALSE)</f>
        <v>堂藤魁人</v>
      </c>
      <c r="N5" s="51"/>
      <c r="O5" s="51"/>
      <c r="P5" s="54">
        <f>VLOOKUP($O$1&amp;$T$1&amp;A5,作業ｼｰﾄ!$B$4:$S$992,12,FALSE)</f>
        <v>3</v>
      </c>
      <c r="Q5" s="51" t="str">
        <f>VLOOKUP($O$1&amp;$T$1&amp;A5,作業ｼｰﾄ!$B$4:$S$992,13,FALSE)</f>
        <v>吉田一徹</v>
      </c>
      <c r="R5" s="51"/>
      <c r="S5" s="51"/>
      <c r="T5" s="54">
        <f>VLOOKUP($O$1&amp;$T$1&amp;A5,作業ｼｰﾄ!$B$4:$S$992,14,FALSE)</f>
        <v>3</v>
      </c>
      <c r="U5" s="51" t="str">
        <f>VLOOKUP($O$1&amp;$T$1&amp;A5,作業ｼｰﾄ!$B$4:$S$992,15,FALSE)</f>
        <v>山本祐太</v>
      </c>
      <c r="V5" s="51"/>
      <c r="W5" s="51"/>
      <c r="X5" s="54">
        <f>VLOOKUP($O$1&amp;$T$1&amp;A5,作業ｼｰﾄ!$B$4:$S$992,16,FALSE)</f>
        <v>2</v>
      </c>
      <c r="Y5" s="51" t="str">
        <f>VLOOKUP($O$1&amp;$T$1&amp;A5,作業ｼｰﾄ!$B$4:$S$992,17,FALSE)</f>
        <v>平吹鷹也</v>
      </c>
      <c r="Z5" s="51"/>
      <c r="AA5" s="51"/>
      <c r="AB5" s="54">
        <f>VLOOKUP($O$1&amp;$T$1&amp;A5,作業ｼｰﾄ!$B$4:$S$992,18,FALSE)</f>
        <v>3</v>
      </c>
      <c r="AC5" s="55"/>
      <c r="AD5" s="56"/>
      <c r="AF5" s="57" t="s">
        <v>859</v>
      </c>
      <c r="AG5" s="57" t="s">
        <v>867</v>
      </c>
      <c r="AI5" s="57" t="s">
        <v>1275</v>
      </c>
    </row>
    <row r="6" spans="1:35" ht="15.75" customHeight="1" x14ac:dyDescent="0.15">
      <c r="A6" s="46">
        <v>3</v>
      </c>
      <c r="B6" s="47" t="str">
        <f>VLOOKUP($O$1&amp;$T$1&amp;A6,作業ｼｰﾄ!$B$4:$S$992,6,FALSE)</f>
        <v>高体連支部</v>
      </c>
      <c r="C6" s="48"/>
      <c r="D6" s="49"/>
      <c r="E6" s="50" t="str">
        <f>VLOOKUP($O$1&amp;$T$1&amp;A6,作業ｼｰﾄ!$B$4:$S$992,8,FALSE)</f>
        <v>北見緑陵</v>
      </c>
      <c r="F6" s="50"/>
      <c r="G6" s="50"/>
      <c r="H6" s="51" t="str">
        <f>VLOOKUP($O$1&amp;$T$1&amp;A6,作業ｼｰﾄ!$B$4:$S$992,7,FALSE)</f>
        <v>北見</v>
      </c>
      <c r="I6" s="51"/>
      <c r="J6" s="52">
        <f>VLOOKUP($O$1&amp;$T$1&amp;A6,作業ｼｰﾄ!$B$4:$S$992,9,FALSE)</f>
        <v>33310</v>
      </c>
      <c r="K6" s="52"/>
      <c r="L6" s="53" t="str">
        <f>VLOOKUP($O$1&amp;$T$1&amp;A6,作業ｼｰﾄ!$B$4:$S$992,10,FALSE)</f>
        <v>決</v>
      </c>
      <c r="M6" s="51" t="str">
        <f>VLOOKUP($O$1&amp;$T$1&amp;A6,作業ｼｰﾄ!$B$4:$S$992,11,FALSE)</f>
        <v>前田飛雄</v>
      </c>
      <c r="N6" s="51"/>
      <c r="O6" s="51"/>
      <c r="P6" s="54">
        <f>VLOOKUP($O$1&amp;$T$1&amp;A6,作業ｼｰﾄ!$B$4:$S$992,12,FALSE)</f>
        <v>3</v>
      </c>
      <c r="Q6" s="51" t="str">
        <f>VLOOKUP($O$1&amp;$T$1&amp;A6,作業ｼｰﾄ!$B$4:$S$992,13,FALSE)</f>
        <v>安田留伊</v>
      </c>
      <c r="R6" s="51"/>
      <c r="S6" s="51"/>
      <c r="T6" s="54">
        <f>VLOOKUP($O$1&amp;$T$1&amp;A6,作業ｼｰﾄ!$B$4:$S$992,14,FALSE)</f>
        <v>2</v>
      </c>
      <c r="U6" s="51" t="str">
        <f>VLOOKUP($O$1&amp;$T$1&amp;A6,作業ｼｰﾄ!$B$4:$S$992,15,FALSE)</f>
        <v>髙濱嶺</v>
      </c>
      <c r="V6" s="51"/>
      <c r="W6" s="51"/>
      <c r="X6" s="54">
        <f>VLOOKUP($O$1&amp;$T$1&amp;A6,作業ｼｰﾄ!$B$4:$S$992,16,FALSE)</f>
        <v>3</v>
      </c>
      <c r="Y6" s="51" t="str">
        <f>VLOOKUP($O$1&amp;$T$1&amp;A6,作業ｼｰﾄ!$B$4:$S$992,17,FALSE)</f>
        <v>田中慎之助</v>
      </c>
      <c r="Z6" s="51"/>
      <c r="AA6" s="51"/>
      <c r="AB6" s="54">
        <f>VLOOKUP($O$1&amp;$T$1&amp;A6,作業ｼｰﾄ!$B$4:$S$992,18,FALSE)</f>
        <v>3</v>
      </c>
      <c r="AC6" s="55"/>
      <c r="AD6" s="56"/>
      <c r="AF6" s="57" t="s">
        <v>860</v>
      </c>
      <c r="AG6" s="57" t="s">
        <v>868</v>
      </c>
      <c r="AI6" s="57"/>
    </row>
    <row r="7" spans="1:35" ht="15.75" customHeight="1" x14ac:dyDescent="0.15">
      <c r="A7" s="46">
        <v>4</v>
      </c>
      <c r="B7" s="47" t="str">
        <f>VLOOKUP($O$1&amp;$T$1&amp;A7,作業ｼｰﾄ!$B$4:$S$992,6,FALSE)</f>
        <v>選手権</v>
      </c>
      <c r="C7" s="48"/>
      <c r="D7" s="49"/>
      <c r="E7" s="50" t="str">
        <f>VLOOKUP($O$1&amp;$T$1&amp;A7,作業ｼｰﾄ!$B$4:$S$992,8,FALSE)</f>
        <v>北見工業高</v>
      </c>
      <c r="F7" s="50"/>
      <c r="G7" s="50"/>
      <c r="H7" s="51" t="str">
        <f>VLOOKUP($O$1&amp;$T$1&amp;A7,作業ｼｰﾄ!$B$4:$S$992,7,FALSE)</f>
        <v>北見</v>
      </c>
      <c r="I7" s="51"/>
      <c r="J7" s="52">
        <f>VLOOKUP($O$1&amp;$T$1&amp;A7,作業ｼｰﾄ!$B$4:$S$992,9,FALSE)</f>
        <v>33720</v>
      </c>
      <c r="K7" s="52"/>
      <c r="L7" s="53" t="str">
        <f>VLOOKUP($O$1&amp;$T$1&amp;A7,作業ｼｰﾄ!$B$4:$S$992,10,FALSE)</f>
        <v>決</v>
      </c>
      <c r="M7" s="51" t="str">
        <f>VLOOKUP($O$1&amp;$T$1&amp;A7,作業ｼｰﾄ!$B$4:$S$992,11,FALSE)</f>
        <v>金田麗生</v>
      </c>
      <c r="N7" s="51"/>
      <c r="O7" s="51"/>
      <c r="P7" s="54">
        <f>VLOOKUP($O$1&amp;$T$1&amp;A7,作業ｼｰﾄ!$B$4:$S$992,12,FALSE)</f>
        <v>2</v>
      </c>
      <c r="Q7" s="51" t="str">
        <f>VLOOKUP($O$1&amp;$T$1&amp;A7,作業ｼｰﾄ!$B$4:$S$992,13,FALSE)</f>
        <v>西村璃音</v>
      </c>
      <c r="R7" s="51"/>
      <c r="S7" s="51"/>
      <c r="T7" s="54">
        <f>VLOOKUP($O$1&amp;$T$1&amp;A7,作業ｼｰﾄ!$B$4:$S$992,14,FALSE)</f>
        <v>3</v>
      </c>
      <c r="U7" s="51" t="str">
        <f>VLOOKUP($O$1&amp;$T$1&amp;A7,作業ｼｰﾄ!$B$4:$S$992,15,FALSE)</f>
        <v>佐藤力哉</v>
      </c>
      <c r="V7" s="51"/>
      <c r="W7" s="51"/>
      <c r="X7" s="54">
        <f>VLOOKUP($O$1&amp;$T$1&amp;A7,作業ｼｰﾄ!$B$4:$S$992,16,FALSE)</f>
        <v>3</v>
      </c>
      <c r="Y7" s="51" t="str">
        <f>VLOOKUP($O$1&amp;$T$1&amp;A7,作業ｼｰﾄ!$B$4:$S$992,17,FALSE)</f>
        <v>川江皇輝</v>
      </c>
      <c r="Z7" s="51"/>
      <c r="AA7" s="51"/>
      <c r="AB7" s="54">
        <f>VLOOKUP($O$1&amp;$T$1&amp;A7,作業ｼｰﾄ!$B$4:$S$992,18,FALSE)</f>
        <v>3</v>
      </c>
      <c r="AC7" s="55"/>
      <c r="AD7" s="56"/>
      <c r="AF7" s="57" t="s">
        <v>861</v>
      </c>
      <c r="AG7" s="57" t="s">
        <v>869</v>
      </c>
      <c r="AI7" s="57"/>
    </row>
    <row r="8" spans="1:35" ht="15.75" customHeight="1" x14ac:dyDescent="0.15">
      <c r="A8" s="46">
        <v>5</v>
      </c>
      <c r="B8" s="47" t="str">
        <f>VLOOKUP($O$1&amp;$T$1&amp;A8,作業ｼｰﾄ!$B$4:$S$992,6,FALSE)</f>
        <v>高体連支部</v>
      </c>
      <c r="C8" s="48"/>
      <c r="D8" s="49"/>
      <c r="E8" s="50" t="str">
        <f>VLOOKUP($O$1&amp;$T$1&amp;A8,作業ｼｰﾄ!$B$4:$S$992,8,FALSE)</f>
        <v>網走桂陽</v>
      </c>
      <c r="F8" s="50"/>
      <c r="G8" s="50"/>
      <c r="H8" s="51" t="str">
        <f>VLOOKUP($O$1&amp;$T$1&amp;A8,作業ｼｰﾄ!$B$4:$S$992,7,FALSE)</f>
        <v>北見</v>
      </c>
      <c r="I8" s="51"/>
      <c r="J8" s="52">
        <f>VLOOKUP($O$1&amp;$T$1&amp;A8,作業ｼｰﾄ!$B$4:$S$992,9,FALSE)</f>
        <v>33802</v>
      </c>
      <c r="K8" s="52"/>
      <c r="L8" s="53" t="str">
        <f>VLOOKUP($O$1&amp;$T$1&amp;A8,作業ｼｰﾄ!$B$4:$S$992,10,FALSE)</f>
        <v>決</v>
      </c>
      <c r="M8" s="51" t="str">
        <f>VLOOKUP($O$1&amp;$T$1&amp;A8,作業ｼｰﾄ!$B$4:$S$992,11,FALSE)</f>
        <v>川島大和</v>
      </c>
      <c r="N8" s="51"/>
      <c r="O8" s="51"/>
      <c r="P8" s="54">
        <f>VLOOKUP($O$1&amp;$T$1&amp;A8,作業ｼｰﾄ!$B$4:$S$992,12,FALSE)</f>
        <v>3</v>
      </c>
      <c r="Q8" s="51" t="str">
        <f>VLOOKUP($O$1&amp;$T$1&amp;A8,作業ｼｰﾄ!$B$4:$S$992,13,FALSE)</f>
        <v>小野拓也</v>
      </c>
      <c r="R8" s="51"/>
      <c r="S8" s="51"/>
      <c r="T8" s="54">
        <f>VLOOKUP($O$1&amp;$T$1&amp;A8,作業ｼｰﾄ!$B$4:$S$992,14,FALSE)</f>
        <v>3</v>
      </c>
      <c r="U8" s="51" t="str">
        <f>VLOOKUP($O$1&amp;$T$1&amp;A8,作業ｼｰﾄ!$B$4:$S$992,15,FALSE)</f>
        <v>小河大介</v>
      </c>
      <c r="V8" s="51"/>
      <c r="W8" s="51"/>
      <c r="X8" s="54">
        <f>VLOOKUP($O$1&amp;$T$1&amp;A8,作業ｼｰﾄ!$B$4:$S$992,16,FALSE)</f>
        <v>1</v>
      </c>
      <c r="Y8" s="51" t="str">
        <f>VLOOKUP($O$1&amp;$T$1&amp;A8,作業ｼｰﾄ!$B$4:$S$992,17,FALSE)</f>
        <v>佐藤涼太</v>
      </c>
      <c r="Z8" s="51"/>
      <c r="AA8" s="51"/>
      <c r="AB8" s="54">
        <f>VLOOKUP($O$1&amp;$T$1&amp;A8,作業ｼｰﾄ!$B$4:$S$992,18,FALSE)</f>
        <v>3</v>
      </c>
      <c r="AC8" s="55"/>
      <c r="AD8" s="56"/>
      <c r="AF8" s="58" t="s">
        <v>862</v>
      </c>
      <c r="AG8" s="57" t="s">
        <v>870</v>
      </c>
      <c r="AI8" s="57"/>
    </row>
    <row r="9" spans="1:35" ht="15.75" customHeight="1" x14ac:dyDescent="0.15">
      <c r="A9" s="46">
        <v>6</v>
      </c>
      <c r="B9" s="47" t="str">
        <f>VLOOKUP($O$1&amp;$T$1&amp;A9,作業ｼｰﾄ!$B$4:$S$992,6,FALSE)</f>
        <v>選手権</v>
      </c>
      <c r="C9" s="48"/>
      <c r="D9" s="49"/>
      <c r="E9" s="50" t="str">
        <f>VLOOKUP($O$1&amp;$T$1&amp;A9,作業ｼｰﾄ!$B$4:$S$992,8,FALSE)</f>
        <v>北見北斗高</v>
      </c>
      <c r="F9" s="50"/>
      <c r="G9" s="50"/>
      <c r="H9" s="51" t="str">
        <f>VLOOKUP($O$1&amp;$T$1&amp;A9,作業ｼｰﾄ!$B$4:$S$992,7,FALSE)</f>
        <v>北見</v>
      </c>
      <c r="I9" s="51"/>
      <c r="J9" s="52">
        <f>VLOOKUP($O$1&amp;$T$1&amp;A9,作業ｼｰﾄ!$B$4:$S$992,9,FALSE)</f>
        <v>33805</v>
      </c>
      <c r="K9" s="52"/>
      <c r="L9" s="53" t="str">
        <f>VLOOKUP($O$1&amp;$T$1&amp;A9,作業ｼｰﾄ!$B$4:$S$992,10,FALSE)</f>
        <v>決</v>
      </c>
      <c r="M9" s="51" t="str">
        <f>VLOOKUP($O$1&amp;$T$1&amp;A9,作業ｼｰﾄ!$B$4:$S$992,11,FALSE)</f>
        <v>小野晋</v>
      </c>
      <c r="N9" s="51"/>
      <c r="O9" s="51"/>
      <c r="P9" s="54">
        <f>VLOOKUP($O$1&amp;$T$1&amp;A9,作業ｼｰﾄ!$B$4:$S$992,12,FALSE)</f>
        <v>2</v>
      </c>
      <c r="Q9" s="51" t="str">
        <f>VLOOKUP($O$1&amp;$T$1&amp;A9,作業ｼｰﾄ!$B$4:$S$992,13,FALSE)</f>
        <v>水口雄太</v>
      </c>
      <c r="R9" s="51"/>
      <c r="S9" s="51"/>
      <c r="T9" s="54">
        <f>VLOOKUP($O$1&amp;$T$1&amp;A9,作業ｼｰﾄ!$B$4:$S$992,14,FALSE)</f>
        <v>2</v>
      </c>
      <c r="U9" s="51" t="str">
        <f>VLOOKUP($O$1&amp;$T$1&amp;A9,作業ｼｰﾄ!$B$4:$S$992,15,FALSE)</f>
        <v>千葉航</v>
      </c>
      <c r="V9" s="51"/>
      <c r="W9" s="51"/>
      <c r="X9" s="54">
        <f>VLOOKUP($O$1&amp;$T$1&amp;A9,作業ｼｰﾄ!$B$4:$S$992,16,FALSE)</f>
        <v>3</v>
      </c>
      <c r="Y9" s="51" t="str">
        <f>VLOOKUP($O$1&amp;$T$1&amp;A9,作業ｼｰﾄ!$B$4:$S$992,17,FALSE)</f>
        <v>森山陸</v>
      </c>
      <c r="Z9" s="51"/>
      <c r="AA9" s="51"/>
      <c r="AB9" s="54">
        <f>VLOOKUP($O$1&amp;$T$1&amp;A9,作業ｼｰﾄ!$B$4:$S$992,18,FALSE)</f>
        <v>2</v>
      </c>
      <c r="AC9" s="55"/>
      <c r="AD9" s="56"/>
      <c r="AF9" s="58" t="s">
        <v>863</v>
      </c>
      <c r="AG9" s="57" t="s">
        <v>871</v>
      </c>
      <c r="AI9" s="57"/>
    </row>
    <row r="10" spans="1:35" ht="15.75" customHeight="1" x14ac:dyDescent="0.15">
      <c r="A10" s="46">
        <v>7</v>
      </c>
      <c r="B10" s="47" t="str">
        <f>VLOOKUP($O$1&amp;$T$1&amp;A10,作業ｼｰﾄ!$B$4:$S$992,6,FALSE)</f>
        <v>高体連支部</v>
      </c>
      <c r="C10" s="48"/>
      <c r="D10" s="49"/>
      <c r="E10" s="50" t="str">
        <f>VLOOKUP($O$1&amp;$T$1&amp;A10,作業ｼｰﾄ!$B$4:$S$992,8,FALSE)</f>
        <v>網走南ヶ丘</v>
      </c>
      <c r="F10" s="50"/>
      <c r="G10" s="50"/>
      <c r="H10" s="51" t="str">
        <f>VLOOKUP($O$1&amp;$T$1&amp;A10,作業ｼｰﾄ!$B$4:$S$992,7,FALSE)</f>
        <v>北見</v>
      </c>
      <c r="I10" s="51"/>
      <c r="J10" s="52">
        <f>VLOOKUP($O$1&amp;$T$1&amp;A10,作業ｼｰﾄ!$B$4:$S$992,9,FALSE)</f>
        <v>33818</v>
      </c>
      <c r="K10" s="52"/>
      <c r="L10" s="53" t="str">
        <f>VLOOKUP($O$1&amp;$T$1&amp;A10,作業ｼｰﾄ!$B$4:$S$992,10,FALSE)</f>
        <v>決</v>
      </c>
      <c r="M10" s="51" t="str">
        <f>VLOOKUP($O$1&amp;$T$1&amp;A10,作業ｼｰﾄ!$B$4:$S$992,11,FALSE)</f>
        <v>安彦拓実</v>
      </c>
      <c r="N10" s="51"/>
      <c r="O10" s="51"/>
      <c r="P10" s="54">
        <f>VLOOKUP($O$1&amp;$T$1&amp;A10,作業ｼｰﾄ!$B$4:$S$992,12,FALSE)</f>
        <v>1</v>
      </c>
      <c r="Q10" s="51" t="str">
        <f>VLOOKUP($O$1&amp;$T$1&amp;A10,作業ｼｰﾄ!$B$4:$S$992,13,FALSE)</f>
        <v>石井建太郎</v>
      </c>
      <c r="R10" s="51"/>
      <c r="S10" s="51"/>
      <c r="T10" s="54">
        <f>VLOOKUP($O$1&amp;$T$1&amp;A10,作業ｼｰﾄ!$B$4:$S$992,14,FALSE)</f>
        <v>2</v>
      </c>
      <c r="U10" s="51" t="str">
        <f>VLOOKUP($O$1&amp;$T$1&amp;A10,作業ｼｰﾄ!$B$4:$S$992,15,FALSE)</f>
        <v>古川周志</v>
      </c>
      <c r="V10" s="51"/>
      <c r="W10" s="51"/>
      <c r="X10" s="54">
        <f>VLOOKUP($O$1&amp;$T$1&amp;A10,作業ｼｰﾄ!$B$4:$S$992,16,FALSE)</f>
        <v>2</v>
      </c>
      <c r="Y10" s="51" t="str">
        <f>VLOOKUP($O$1&amp;$T$1&amp;A10,作業ｼｰﾄ!$B$4:$S$992,17,FALSE)</f>
        <v>篠原蓮旺</v>
      </c>
      <c r="Z10" s="51"/>
      <c r="AA10" s="51"/>
      <c r="AB10" s="54">
        <f>VLOOKUP($O$1&amp;$T$1&amp;A10,作業ｼｰﾄ!$B$4:$S$992,18,FALSE)</f>
        <v>1</v>
      </c>
      <c r="AC10" s="55"/>
      <c r="AD10" s="56"/>
      <c r="AF10" s="58" t="s">
        <v>864</v>
      </c>
      <c r="AG10" s="57" t="s">
        <v>872</v>
      </c>
      <c r="AI10" s="57"/>
    </row>
    <row r="11" spans="1:35" ht="15.75" customHeight="1" x14ac:dyDescent="0.15">
      <c r="A11" s="46">
        <v>8</v>
      </c>
      <c r="B11" s="47" t="str">
        <f>VLOOKUP($O$1&amp;$T$1&amp;A11,作業ｼｰﾄ!$B$4:$S$992,6,FALSE)</f>
        <v>高体連支部</v>
      </c>
      <c r="C11" s="48"/>
      <c r="D11" s="49"/>
      <c r="E11" s="50" t="str">
        <f>VLOOKUP($O$1&amp;$T$1&amp;A11,作業ｼｰﾄ!$B$4:$S$992,8,FALSE)</f>
        <v>北見工業</v>
      </c>
      <c r="F11" s="50"/>
      <c r="G11" s="50"/>
      <c r="H11" s="51" t="str">
        <f>VLOOKUP($O$1&amp;$T$1&amp;A11,作業ｼｰﾄ!$B$4:$S$992,7,FALSE)</f>
        <v>北見</v>
      </c>
      <c r="I11" s="51"/>
      <c r="J11" s="52">
        <f>VLOOKUP($O$1&amp;$T$1&amp;A11,作業ｼｰﾄ!$B$4:$S$992,9,FALSE)</f>
        <v>33881</v>
      </c>
      <c r="K11" s="52"/>
      <c r="L11" s="53" t="str">
        <f>VLOOKUP($O$1&amp;$T$1&amp;A11,作業ｼｰﾄ!$B$4:$S$992,10,FALSE)</f>
        <v>決</v>
      </c>
      <c r="M11" s="51" t="str">
        <f>VLOOKUP($O$1&amp;$T$1&amp;A11,作業ｼｰﾄ!$B$4:$S$992,11,FALSE)</f>
        <v>金田麗生</v>
      </c>
      <c r="N11" s="51"/>
      <c r="O11" s="51"/>
      <c r="P11" s="54">
        <f>VLOOKUP($O$1&amp;$T$1&amp;A11,作業ｼｰﾄ!$B$4:$S$992,12,FALSE)</f>
        <v>2</v>
      </c>
      <c r="Q11" s="51" t="str">
        <f>VLOOKUP($O$1&amp;$T$1&amp;A11,作業ｼｰﾄ!$B$4:$S$992,13,FALSE)</f>
        <v>松本大翔</v>
      </c>
      <c r="R11" s="51"/>
      <c r="S11" s="51"/>
      <c r="T11" s="54">
        <f>VLOOKUP($O$1&amp;$T$1&amp;A11,作業ｼｰﾄ!$B$4:$S$992,14,FALSE)</f>
        <v>3</v>
      </c>
      <c r="U11" s="51" t="str">
        <f>VLOOKUP($O$1&amp;$T$1&amp;A11,作業ｼｰﾄ!$B$4:$S$992,15,FALSE)</f>
        <v>佐藤力哉</v>
      </c>
      <c r="V11" s="51"/>
      <c r="W11" s="51"/>
      <c r="X11" s="54">
        <f>VLOOKUP($O$1&amp;$T$1&amp;A11,作業ｼｰﾄ!$B$4:$S$992,16,FALSE)</f>
        <v>3</v>
      </c>
      <c r="Y11" s="51" t="str">
        <f>VLOOKUP($O$1&amp;$T$1&amp;A11,作業ｼｰﾄ!$B$4:$S$992,17,FALSE)</f>
        <v>西村璃音</v>
      </c>
      <c r="Z11" s="51"/>
      <c r="AA11" s="51"/>
      <c r="AB11" s="54">
        <f>VLOOKUP($O$1&amp;$T$1&amp;A11,作業ｼｰﾄ!$B$4:$S$992,18,FALSE)</f>
        <v>3</v>
      </c>
      <c r="AC11" s="55"/>
      <c r="AD11" s="56"/>
      <c r="AF11" s="58" t="s">
        <v>865</v>
      </c>
      <c r="AG11" s="57" t="s">
        <v>873</v>
      </c>
      <c r="AI11" s="57"/>
    </row>
    <row r="12" spans="1:35" ht="15.75" customHeight="1" x14ac:dyDescent="0.15">
      <c r="A12" s="46">
        <v>9</v>
      </c>
      <c r="B12" s="47" t="str">
        <f>VLOOKUP($O$1&amp;$T$1&amp;A12,作業ｼｰﾄ!$B$4:$S$992,6,FALSE)</f>
        <v>高体連支部</v>
      </c>
      <c r="C12" s="48"/>
      <c r="D12" s="49"/>
      <c r="E12" s="50" t="str">
        <f>VLOOKUP($O$1&amp;$T$1&amp;A12,作業ｼｰﾄ!$B$4:$S$992,8,FALSE)</f>
        <v>北見商業</v>
      </c>
      <c r="F12" s="50"/>
      <c r="G12" s="50"/>
      <c r="H12" s="51" t="str">
        <f>VLOOKUP($O$1&amp;$T$1&amp;A12,作業ｼｰﾄ!$B$4:$S$992,7,FALSE)</f>
        <v>北見</v>
      </c>
      <c r="I12" s="51"/>
      <c r="J12" s="52">
        <f>VLOOKUP($O$1&amp;$T$1&amp;A12,作業ｼｰﾄ!$B$4:$S$992,9,FALSE)</f>
        <v>33928</v>
      </c>
      <c r="K12" s="52"/>
      <c r="L12" s="53" t="str">
        <f>VLOOKUP($O$1&amp;$T$1&amp;A12,作業ｼｰﾄ!$B$4:$S$992,10,FALSE)</f>
        <v>決</v>
      </c>
      <c r="M12" s="51" t="str">
        <f>VLOOKUP($O$1&amp;$T$1&amp;A12,作業ｼｰﾄ!$B$4:$S$992,11,FALSE)</f>
        <v>竹内大翔</v>
      </c>
      <c r="N12" s="51"/>
      <c r="O12" s="51"/>
      <c r="P12" s="54">
        <f>VLOOKUP($O$1&amp;$T$1&amp;A12,作業ｼｰﾄ!$B$4:$S$992,12,FALSE)</f>
        <v>2</v>
      </c>
      <c r="Q12" s="51" t="str">
        <f>VLOOKUP($O$1&amp;$T$1&amp;A12,作業ｼｰﾄ!$B$4:$S$992,13,FALSE)</f>
        <v>佐藤翔</v>
      </c>
      <c r="R12" s="51"/>
      <c r="S12" s="51"/>
      <c r="T12" s="54">
        <f>VLOOKUP($O$1&amp;$T$1&amp;A12,作業ｼｰﾄ!$B$4:$S$992,14,FALSE)</f>
        <v>2</v>
      </c>
      <c r="U12" s="51" t="str">
        <f>VLOOKUP($O$1&amp;$T$1&amp;A12,作業ｼｰﾄ!$B$4:$S$992,15,FALSE)</f>
        <v>中村優斗</v>
      </c>
      <c r="V12" s="51"/>
      <c r="W12" s="51"/>
      <c r="X12" s="54">
        <f>VLOOKUP($O$1&amp;$T$1&amp;A12,作業ｼｰﾄ!$B$4:$S$992,16,FALSE)</f>
        <v>2</v>
      </c>
      <c r="Y12" s="51" t="str">
        <f>VLOOKUP($O$1&amp;$T$1&amp;A12,作業ｼｰﾄ!$B$4:$S$992,17,FALSE)</f>
        <v>羽田野歩夢</v>
      </c>
      <c r="Z12" s="51"/>
      <c r="AA12" s="51"/>
      <c r="AB12" s="54">
        <f>VLOOKUP($O$1&amp;$T$1&amp;A12,作業ｼｰﾄ!$B$4:$S$992,18,FALSE)</f>
        <v>2</v>
      </c>
      <c r="AC12" s="55"/>
      <c r="AD12" s="56"/>
      <c r="AI12" s="57"/>
    </row>
    <row r="13" spans="1:35" ht="15.75" customHeight="1" x14ac:dyDescent="0.15">
      <c r="A13" s="46">
        <v>10</v>
      </c>
      <c r="B13" s="47" t="str">
        <f>VLOOKUP($O$1&amp;$T$1&amp;A13,作業ｼｰﾄ!$B$4:$S$992,6,FALSE)</f>
        <v>選手権</v>
      </c>
      <c r="C13" s="48"/>
      <c r="D13" s="49"/>
      <c r="E13" s="50" t="str">
        <f>VLOOKUP($O$1&amp;$T$1&amp;A13,作業ｼｰﾄ!$B$4:$S$992,8,FALSE)</f>
        <v>網走桂陽高</v>
      </c>
      <c r="F13" s="50"/>
      <c r="G13" s="50"/>
      <c r="H13" s="51" t="str">
        <f>VLOOKUP($O$1&amp;$T$1&amp;A13,作業ｼｰﾄ!$B$4:$S$992,7,FALSE)</f>
        <v>北見</v>
      </c>
      <c r="I13" s="51"/>
      <c r="J13" s="52">
        <f>VLOOKUP($O$1&amp;$T$1&amp;A13,作業ｼｰﾄ!$B$4:$S$992,9,FALSE)</f>
        <v>34421</v>
      </c>
      <c r="K13" s="52"/>
      <c r="L13" s="53" t="str">
        <f>VLOOKUP($O$1&amp;$T$1&amp;A13,作業ｼｰﾄ!$B$4:$S$992,10,FALSE)</f>
        <v>決</v>
      </c>
      <c r="M13" s="51" t="str">
        <f>VLOOKUP($O$1&amp;$T$1&amp;A13,作業ｼｰﾄ!$B$4:$S$992,11,FALSE)</f>
        <v>川島大和</v>
      </c>
      <c r="N13" s="51"/>
      <c r="O13" s="51"/>
      <c r="P13" s="54">
        <f>VLOOKUP($O$1&amp;$T$1&amp;A13,作業ｼｰﾄ!$B$4:$S$992,12,FALSE)</f>
        <v>3</v>
      </c>
      <c r="Q13" s="51" t="str">
        <f>VLOOKUP($O$1&amp;$T$1&amp;A13,作業ｼｰﾄ!$B$4:$S$992,13,FALSE)</f>
        <v>小河大介</v>
      </c>
      <c r="R13" s="51"/>
      <c r="S13" s="51"/>
      <c r="T13" s="54">
        <f>VLOOKUP($O$1&amp;$T$1&amp;A13,作業ｼｰﾄ!$B$4:$S$992,14,FALSE)</f>
        <v>1</v>
      </c>
      <c r="U13" s="51" t="str">
        <f>VLOOKUP($O$1&amp;$T$1&amp;A13,作業ｼｰﾄ!$B$4:$S$992,15,FALSE)</f>
        <v>鈴木颯太</v>
      </c>
      <c r="V13" s="51"/>
      <c r="W13" s="51"/>
      <c r="X13" s="54">
        <f>VLOOKUP($O$1&amp;$T$1&amp;A13,作業ｼｰﾄ!$B$4:$S$992,16,FALSE)</f>
        <v>3</v>
      </c>
      <c r="Y13" s="51" t="str">
        <f>VLOOKUP($O$1&amp;$T$1&amp;A13,作業ｼｰﾄ!$B$4:$S$992,17,FALSE)</f>
        <v>佐藤涼太</v>
      </c>
      <c r="Z13" s="51"/>
      <c r="AA13" s="51"/>
      <c r="AB13" s="54">
        <f>VLOOKUP($O$1&amp;$T$1&amp;A13,作業ｼｰﾄ!$B$4:$S$992,18,FALSE)</f>
        <v>3</v>
      </c>
      <c r="AC13" s="55"/>
      <c r="AD13" s="56"/>
      <c r="AI13" s="57"/>
    </row>
    <row r="14" spans="1:35" ht="15.75" customHeight="1" x14ac:dyDescent="0.15">
      <c r="A14" s="46">
        <v>11</v>
      </c>
      <c r="B14" s="47" t="str">
        <f>VLOOKUP($O$1&amp;$T$1&amp;A14,作業ｼｰﾄ!$B$4:$S$992,6,FALSE)</f>
        <v>選手権</v>
      </c>
      <c r="C14" s="48"/>
      <c r="D14" s="49"/>
      <c r="E14" s="50" t="str">
        <f>VLOOKUP($O$1&amp;$T$1&amp;A14,作業ｼｰﾄ!$B$4:$S$992,8,FALSE)</f>
        <v>遠軽高</v>
      </c>
      <c r="F14" s="50"/>
      <c r="G14" s="50"/>
      <c r="H14" s="51" t="str">
        <f>VLOOKUP($O$1&amp;$T$1&amp;A14,作業ｼｰﾄ!$B$4:$S$992,7,FALSE)</f>
        <v>北見</v>
      </c>
      <c r="I14" s="51"/>
      <c r="J14" s="52">
        <f>VLOOKUP($O$1&amp;$T$1&amp;A14,作業ｼｰﾄ!$B$4:$S$992,9,FALSE)</f>
        <v>35342</v>
      </c>
      <c r="K14" s="52"/>
      <c r="L14" s="53" t="str">
        <f>VLOOKUP($O$1&amp;$T$1&amp;A14,作業ｼｰﾄ!$B$4:$S$992,10,FALSE)</f>
        <v>決</v>
      </c>
      <c r="M14" s="51" t="str">
        <f>VLOOKUP($O$1&amp;$T$1&amp;A14,作業ｼｰﾄ!$B$4:$S$992,11,FALSE)</f>
        <v>阿部優斗</v>
      </c>
      <c r="N14" s="51"/>
      <c r="O14" s="51"/>
      <c r="P14" s="54">
        <f>VLOOKUP($O$1&amp;$T$1&amp;A14,作業ｼｰﾄ!$B$4:$S$992,12,FALSE)</f>
        <v>2</v>
      </c>
      <c r="Q14" s="51" t="str">
        <f>VLOOKUP($O$1&amp;$T$1&amp;A14,作業ｼｰﾄ!$B$4:$S$992,13,FALSE)</f>
        <v>二宮涼太</v>
      </c>
      <c r="R14" s="51"/>
      <c r="S14" s="51"/>
      <c r="T14" s="54">
        <f>VLOOKUP($O$1&amp;$T$1&amp;A14,作業ｼｰﾄ!$B$4:$S$992,14,FALSE)</f>
        <v>2</v>
      </c>
      <c r="U14" s="51" t="str">
        <f>VLOOKUP($O$1&amp;$T$1&amp;A14,作業ｼｰﾄ!$B$4:$S$992,15,FALSE)</f>
        <v>笠間柊哉</v>
      </c>
      <c r="V14" s="51"/>
      <c r="W14" s="51"/>
      <c r="X14" s="54">
        <f>VLOOKUP($O$1&amp;$T$1&amp;A14,作業ｼｰﾄ!$B$4:$S$992,16,FALSE)</f>
        <v>3</v>
      </c>
      <c r="Y14" s="51" t="str">
        <f>VLOOKUP($O$1&amp;$T$1&amp;A14,作業ｼｰﾄ!$B$4:$S$992,17,FALSE)</f>
        <v>阿部麗</v>
      </c>
      <c r="Z14" s="51"/>
      <c r="AA14" s="51"/>
      <c r="AB14" s="54">
        <f>VLOOKUP($O$1&amp;$T$1&amp;A14,作業ｼｰﾄ!$B$4:$S$992,18,FALSE)</f>
        <v>2</v>
      </c>
      <c r="AC14" s="55"/>
      <c r="AD14" s="56"/>
      <c r="AI14" s="57"/>
    </row>
    <row r="15" spans="1:35" ht="15.75" customHeight="1" x14ac:dyDescent="0.15">
      <c r="A15" s="46">
        <v>12</v>
      </c>
      <c r="B15" s="47" t="str">
        <f>VLOOKUP($O$1&amp;$T$1&amp;A15,作業ｼｰﾄ!$B$4:$S$992,6,FALSE)</f>
        <v>高体連支部</v>
      </c>
      <c r="C15" s="48"/>
      <c r="D15" s="49"/>
      <c r="E15" s="50" t="str">
        <f>VLOOKUP($O$1&amp;$T$1&amp;A15,作業ｼｰﾄ!$B$4:$S$992,8,FALSE)</f>
        <v>紋別</v>
      </c>
      <c r="F15" s="50"/>
      <c r="G15" s="50"/>
      <c r="H15" s="51" t="str">
        <f>VLOOKUP($O$1&amp;$T$1&amp;A15,作業ｼｰﾄ!$B$4:$S$992,7,FALSE)</f>
        <v>北見</v>
      </c>
      <c r="I15" s="51"/>
      <c r="J15" s="52">
        <f>VLOOKUP($O$1&amp;$T$1&amp;A15,作業ｼｰﾄ!$B$4:$S$992,9,FALSE)</f>
        <v>35491</v>
      </c>
      <c r="K15" s="52"/>
      <c r="L15" s="53" t="str">
        <f>VLOOKUP($O$1&amp;$T$1&amp;A15,作業ｼｰﾄ!$B$4:$S$992,10,FALSE)</f>
        <v>決</v>
      </c>
      <c r="M15" s="51" t="str">
        <f>VLOOKUP($O$1&amp;$T$1&amp;A15,作業ｼｰﾄ!$B$4:$S$992,11,FALSE)</f>
        <v>池田龍飛</v>
      </c>
      <c r="N15" s="51"/>
      <c r="O15" s="51"/>
      <c r="P15" s="54">
        <f>VLOOKUP($O$1&amp;$T$1&amp;A15,作業ｼｰﾄ!$B$4:$S$992,12,FALSE)</f>
        <v>1</v>
      </c>
      <c r="Q15" s="51" t="str">
        <f>VLOOKUP($O$1&amp;$T$1&amp;A15,作業ｼｰﾄ!$B$4:$S$992,13,FALSE)</f>
        <v>川村駿斗</v>
      </c>
      <c r="R15" s="51"/>
      <c r="S15" s="51"/>
      <c r="T15" s="54">
        <f>VLOOKUP($O$1&amp;$T$1&amp;A15,作業ｼｰﾄ!$B$4:$S$992,14,FALSE)</f>
        <v>2</v>
      </c>
      <c r="U15" s="51" t="str">
        <f>VLOOKUP($O$1&amp;$T$1&amp;A15,作業ｼｰﾄ!$B$4:$S$992,15,FALSE)</f>
        <v>山田翔也</v>
      </c>
      <c r="V15" s="51"/>
      <c r="W15" s="51"/>
      <c r="X15" s="54">
        <f>VLOOKUP($O$1&amp;$T$1&amp;A15,作業ｼｰﾄ!$B$4:$S$992,16,FALSE)</f>
        <v>2</v>
      </c>
      <c r="Y15" s="51" t="str">
        <f>VLOOKUP($O$1&amp;$T$1&amp;A15,作業ｼｰﾄ!$B$4:$S$992,17,FALSE)</f>
        <v>荒木龍之介</v>
      </c>
      <c r="Z15" s="51"/>
      <c r="AA15" s="51"/>
      <c r="AB15" s="54">
        <f>VLOOKUP($O$1&amp;$T$1&amp;A15,作業ｼｰﾄ!$B$4:$S$992,18,FALSE)</f>
        <v>2</v>
      </c>
      <c r="AC15" s="55"/>
      <c r="AD15" s="56"/>
      <c r="AI15" s="57"/>
    </row>
    <row r="16" spans="1:35" ht="15.75" customHeight="1" x14ac:dyDescent="0.15">
      <c r="A16" s="46">
        <v>13</v>
      </c>
      <c r="B16" s="47" t="e">
        <f>VLOOKUP($O$1&amp;$T$1&amp;A16,作業ｼｰﾄ!$B$4:$S$992,6,FALSE)</f>
        <v>#N/A</v>
      </c>
      <c r="C16" s="48"/>
      <c r="D16" s="49"/>
      <c r="E16" s="50" t="e">
        <f>VLOOKUP($O$1&amp;$T$1&amp;A16,作業ｼｰﾄ!$B$4:$S$992,8,FALSE)</f>
        <v>#N/A</v>
      </c>
      <c r="F16" s="50"/>
      <c r="G16" s="50"/>
      <c r="H16" s="51" t="e">
        <f>VLOOKUP($O$1&amp;$T$1&amp;A16,作業ｼｰﾄ!$B$4:$S$992,7,FALSE)</f>
        <v>#N/A</v>
      </c>
      <c r="I16" s="51"/>
      <c r="J16" s="52" t="e">
        <f>VLOOKUP($O$1&amp;$T$1&amp;A16,作業ｼｰﾄ!$B$4:$S$992,9,FALSE)</f>
        <v>#N/A</v>
      </c>
      <c r="K16" s="52"/>
      <c r="L16" s="53" t="e">
        <f>VLOOKUP($O$1&amp;$T$1&amp;A16,作業ｼｰﾄ!$B$4:$S$992,10,FALSE)</f>
        <v>#N/A</v>
      </c>
      <c r="M16" s="51" t="e">
        <f>VLOOKUP($O$1&amp;$T$1&amp;A16,作業ｼｰﾄ!$B$4:$S$992,11,FALSE)</f>
        <v>#N/A</v>
      </c>
      <c r="N16" s="51"/>
      <c r="O16" s="51"/>
      <c r="P16" s="54" t="e">
        <f>VLOOKUP($O$1&amp;$T$1&amp;A16,作業ｼｰﾄ!$B$4:$S$992,12,FALSE)</f>
        <v>#N/A</v>
      </c>
      <c r="Q16" s="51" t="e">
        <f>VLOOKUP($O$1&amp;$T$1&amp;A16,作業ｼｰﾄ!$B$4:$S$992,13,FALSE)</f>
        <v>#N/A</v>
      </c>
      <c r="R16" s="51"/>
      <c r="S16" s="51"/>
      <c r="T16" s="54" t="e">
        <f>VLOOKUP($O$1&amp;$T$1&amp;A16,作業ｼｰﾄ!$B$4:$S$992,14,FALSE)</f>
        <v>#N/A</v>
      </c>
      <c r="U16" s="51" t="e">
        <f>VLOOKUP($O$1&amp;$T$1&amp;A16,作業ｼｰﾄ!$B$4:$S$992,15,FALSE)</f>
        <v>#N/A</v>
      </c>
      <c r="V16" s="51"/>
      <c r="W16" s="51"/>
      <c r="X16" s="54" t="e">
        <f>VLOOKUP($O$1&amp;$T$1&amp;A16,作業ｼｰﾄ!$B$4:$S$992,16,FALSE)</f>
        <v>#N/A</v>
      </c>
      <c r="Y16" s="51" t="e">
        <f>VLOOKUP($O$1&amp;$T$1&amp;A16,作業ｼｰﾄ!$B$4:$S$992,17,FALSE)</f>
        <v>#N/A</v>
      </c>
      <c r="Z16" s="51"/>
      <c r="AA16" s="51"/>
      <c r="AB16" s="54" t="e">
        <f>VLOOKUP($O$1&amp;$T$1&amp;A16,作業ｼｰﾄ!$B$4:$S$992,18,FALSE)</f>
        <v>#N/A</v>
      </c>
      <c r="AC16" s="55"/>
      <c r="AD16" s="56"/>
      <c r="AI16" s="57"/>
    </row>
    <row r="17" spans="1:35" ht="15.75" customHeight="1" x14ac:dyDescent="0.15">
      <c r="A17" s="46">
        <v>14</v>
      </c>
      <c r="B17" s="47" t="e">
        <f>VLOOKUP($O$1&amp;$T$1&amp;A17,作業ｼｰﾄ!$B$4:$S$992,6,FALSE)</f>
        <v>#N/A</v>
      </c>
      <c r="C17" s="48"/>
      <c r="D17" s="49"/>
      <c r="E17" s="50" t="e">
        <f>VLOOKUP($O$1&amp;$T$1&amp;A17,作業ｼｰﾄ!$B$4:$S$992,8,FALSE)</f>
        <v>#N/A</v>
      </c>
      <c r="F17" s="50"/>
      <c r="G17" s="50"/>
      <c r="H17" s="51" t="e">
        <f>VLOOKUP($O$1&amp;$T$1&amp;A17,作業ｼｰﾄ!$B$4:$S$992,7,FALSE)</f>
        <v>#N/A</v>
      </c>
      <c r="I17" s="51"/>
      <c r="J17" s="52" t="e">
        <f>VLOOKUP($O$1&amp;$T$1&amp;A17,作業ｼｰﾄ!$B$4:$S$992,9,FALSE)</f>
        <v>#N/A</v>
      </c>
      <c r="K17" s="52"/>
      <c r="L17" s="53" t="e">
        <f>VLOOKUP($O$1&amp;$T$1&amp;A17,作業ｼｰﾄ!$B$4:$S$992,10,FALSE)</f>
        <v>#N/A</v>
      </c>
      <c r="M17" s="51" t="e">
        <f>VLOOKUP($O$1&amp;$T$1&amp;A17,作業ｼｰﾄ!$B$4:$S$992,11,FALSE)</f>
        <v>#N/A</v>
      </c>
      <c r="N17" s="51"/>
      <c r="O17" s="51"/>
      <c r="P17" s="54" t="e">
        <f>VLOOKUP($O$1&amp;$T$1&amp;A17,作業ｼｰﾄ!$B$4:$S$992,12,FALSE)</f>
        <v>#N/A</v>
      </c>
      <c r="Q17" s="51" t="e">
        <f>VLOOKUP($O$1&amp;$T$1&amp;A17,作業ｼｰﾄ!$B$4:$S$992,13,FALSE)</f>
        <v>#N/A</v>
      </c>
      <c r="R17" s="51"/>
      <c r="S17" s="51"/>
      <c r="T17" s="54" t="e">
        <f>VLOOKUP($O$1&amp;$T$1&amp;A17,作業ｼｰﾄ!$B$4:$S$992,14,FALSE)</f>
        <v>#N/A</v>
      </c>
      <c r="U17" s="51" t="e">
        <f>VLOOKUP($O$1&amp;$T$1&amp;A17,作業ｼｰﾄ!$B$4:$S$992,15,FALSE)</f>
        <v>#N/A</v>
      </c>
      <c r="V17" s="51"/>
      <c r="W17" s="51"/>
      <c r="X17" s="54" t="e">
        <f>VLOOKUP($O$1&amp;$T$1&amp;A17,作業ｼｰﾄ!$B$4:$S$992,16,FALSE)</f>
        <v>#N/A</v>
      </c>
      <c r="Y17" s="51" t="e">
        <f>VLOOKUP($O$1&amp;$T$1&amp;A17,作業ｼｰﾄ!$B$4:$S$992,17,FALSE)</f>
        <v>#N/A</v>
      </c>
      <c r="Z17" s="51"/>
      <c r="AA17" s="51"/>
      <c r="AB17" s="54" t="e">
        <f>VLOOKUP($O$1&amp;$T$1&amp;A17,作業ｼｰﾄ!$B$4:$S$992,18,FALSE)</f>
        <v>#N/A</v>
      </c>
      <c r="AC17" s="55"/>
      <c r="AD17" s="56"/>
      <c r="AI17" s="57"/>
    </row>
    <row r="18" spans="1:35" ht="15.75" customHeight="1" x14ac:dyDescent="0.15">
      <c r="A18" s="46">
        <v>15</v>
      </c>
      <c r="B18" s="47" t="e">
        <f>VLOOKUP($O$1&amp;$T$1&amp;A18,作業ｼｰﾄ!$B$4:$S$992,6,FALSE)</f>
        <v>#N/A</v>
      </c>
      <c r="C18" s="48"/>
      <c r="D18" s="49"/>
      <c r="E18" s="50" t="e">
        <f>VLOOKUP($O$1&amp;$T$1&amp;A18,作業ｼｰﾄ!$B$4:$S$992,8,FALSE)</f>
        <v>#N/A</v>
      </c>
      <c r="F18" s="50"/>
      <c r="G18" s="50"/>
      <c r="H18" s="51" t="e">
        <f>VLOOKUP($O$1&amp;$T$1&amp;A18,作業ｼｰﾄ!$B$4:$S$992,7,FALSE)</f>
        <v>#N/A</v>
      </c>
      <c r="I18" s="51"/>
      <c r="J18" s="52" t="e">
        <f>VLOOKUP($O$1&amp;$T$1&amp;A18,作業ｼｰﾄ!$B$4:$S$992,9,FALSE)</f>
        <v>#N/A</v>
      </c>
      <c r="K18" s="52"/>
      <c r="L18" s="53" t="e">
        <f>VLOOKUP($O$1&amp;$T$1&amp;A18,作業ｼｰﾄ!$B$4:$S$992,10,FALSE)</f>
        <v>#N/A</v>
      </c>
      <c r="M18" s="51" t="e">
        <f>VLOOKUP($O$1&amp;$T$1&amp;A18,作業ｼｰﾄ!$B$4:$S$992,11,FALSE)</f>
        <v>#N/A</v>
      </c>
      <c r="N18" s="51"/>
      <c r="O18" s="51"/>
      <c r="P18" s="54" t="e">
        <f>VLOOKUP($O$1&amp;$T$1&amp;A18,作業ｼｰﾄ!$B$4:$S$992,12,FALSE)</f>
        <v>#N/A</v>
      </c>
      <c r="Q18" s="51" t="e">
        <f>VLOOKUP($O$1&amp;$T$1&amp;A18,作業ｼｰﾄ!$B$4:$S$992,13,FALSE)</f>
        <v>#N/A</v>
      </c>
      <c r="R18" s="51"/>
      <c r="S18" s="51"/>
      <c r="T18" s="54" t="e">
        <f>VLOOKUP($O$1&amp;$T$1&amp;A18,作業ｼｰﾄ!$B$4:$S$992,14,FALSE)</f>
        <v>#N/A</v>
      </c>
      <c r="U18" s="51" t="e">
        <f>VLOOKUP($O$1&amp;$T$1&amp;A18,作業ｼｰﾄ!$B$4:$S$992,15,FALSE)</f>
        <v>#N/A</v>
      </c>
      <c r="V18" s="51"/>
      <c r="W18" s="51"/>
      <c r="X18" s="54" t="e">
        <f>VLOOKUP($O$1&amp;$T$1&amp;A18,作業ｼｰﾄ!$B$4:$S$992,16,FALSE)</f>
        <v>#N/A</v>
      </c>
      <c r="Y18" s="51" t="e">
        <f>VLOOKUP($O$1&amp;$T$1&amp;A18,作業ｼｰﾄ!$B$4:$S$992,17,FALSE)</f>
        <v>#N/A</v>
      </c>
      <c r="Z18" s="51"/>
      <c r="AA18" s="51"/>
      <c r="AB18" s="54" t="e">
        <f>VLOOKUP($O$1&amp;$T$1&amp;A18,作業ｼｰﾄ!$B$4:$S$992,18,FALSE)</f>
        <v>#N/A</v>
      </c>
      <c r="AC18" s="55"/>
      <c r="AD18" s="56"/>
      <c r="AI18" s="57"/>
    </row>
    <row r="19" spans="1:35" ht="15.75" customHeight="1" x14ac:dyDescent="0.15">
      <c r="A19" s="46">
        <v>16</v>
      </c>
      <c r="B19" s="47" t="e">
        <f>VLOOKUP($O$1&amp;$T$1&amp;A19,作業ｼｰﾄ!$B$4:$S$992,6,FALSE)</f>
        <v>#N/A</v>
      </c>
      <c r="C19" s="48"/>
      <c r="D19" s="49"/>
      <c r="E19" s="50" t="e">
        <f>VLOOKUP($O$1&amp;$T$1&amp;A19,作業ｼｰﾄ!$B$4:$S$992,8,FALSE)</f>
        <v>#N/A</v>
      </c>
      <c r="F19" s="50"/>
      <c r="G19" s="50"/>
      <c r="H19" s="51" t="e">
        <f>VLOOKUP($O$1&amp;$T$1&amp;A19,作業ｼｰﾄ!$B$4:$S$992,7,FALSE)</f>
        <v>#N/A</v>
      </c>
      <c r="I19" s="51"/>
      <c r="J19" s="52" t="e">
        <f>VLOOKUP($O$1&amp;$T$1&amp;A19,作業ｼｰﾄ!$B$4:$S$992,9,FALSE)</f>
        <v>#N/A</v>
      </c>
      <c r="K19" s="52"/>
      <c r="L19" s="53" t="e">
        <f>VLOOKUP($O$1&amp;$T$1&amp;A19,作業ｼｰﾄ!$B$4:$S$992,10,FALSE)</f>
        <v>#N/A</v>
      </c>
      <c r="M19" s="51" t="e">
        <f>VLOOKUP($O$1&amp;$T$1&amp;A19,作業ｼｰﾄ!$B$4:$S$992,11,FALSE)</f>
        <v>#N/A</v>
      </c>
      <c r="N19" s="51"/>
      <c r="O19" s="51"/>
      <c r="P19" s="54" t="e">
        <f>VLOOKUP($O$1&amp;$T$1&amp;A19,作業ｼｰﾄ!$B$4:$S$992,12,FALSE)</f>
        <v>#N/A</v>
      </c>
      <c r="Q19" s="51" t="e">
        <f>VLOOKUP($O$1&amp;$T$1&amp;A19,作業ｼｰﾄ!$B$4:$S$992,13,FALSE)</f>
        <v>#N/A</v>
      </c>
      <c r="R19" s="51"/>
      <c r="S19" s="51"/>
      <c r="T19" s="54" t="e">
        <f>VLOOKUP($O$1&amp;$T$1&amp;A19,作業ｼｰﾄ!$B$4:$S$992,14,FALSE)</f>
        <v>#N/A</v>
      </c>
      <c r="U19" s="51" t="e">
        <f>VLOOKUP($O$1&amp;$T$1&amp;A19,作業ｼｰﾄ!$B$4:$S$992,15,FALSE)</f>
        <v>#N/A</v>
      </c>
      <c r="V19" s="51"/>
      <c r="W19" s="51"/>
      <c r="X19" s="54" t="e">
        <f>VLOOKUP($O$1&amp;$T$1&amp;A19,作業ｼｰﾄ!$B$4:$S$992,16,FALSE)</f>
        <v>#N/A</v>
      </c>
      <c r="Y19" s="51" t="e">
        <f>VLOOKUP($O$1&amp;$T$1&amp;A19,作業ｼｰﾄ!$B$4:$S$992,17,FALSE)</f>
        <v>#N/A</v>
      </c>
      <c r="Z19" s="51"/>
      <c r="AA19" s="51"/>
      <c r="AB19" s="54" t="e">
        <f>VLOOKUP($O$1&amp;$T$1&amp;A19,作業ｼｰﾄ!$B$4:$S$992,18,FALSE)</f>
        <v>#N/A</v>
      </c>
      <c r="AC19" s="55"/>
      <c r="AD19" s="56"/>
      <c r="AI19" s="57"/>
    </row>
    <row r="20" spans="1:35" ht="15.75" customHeight="1" x14ac:dyDescent="0.15">
      <c r="A20" s="46">
        <v>17</v>
      </c>
      <c r="B20" s="47" t="e">
        <f>VLOOKUP($O$1&amp;$T$1&amp;A20,作業ｼｰﾄ!$B$4:$S$992,6,FALSE)</f>
        <v>#N/A</v>
      </c>
      <c r="C20" s="48"/>
      <c r="D20" s="49"/>
      <c r="E20" s="50" t="e">
        <f>VLOOKUP($O$1&amp;$T$1&amp;A20,作業ｼｰﾄ!$B$4:$S$992,8,FALSE)</f>
        <v>#N/A</v>
      </c>
      <c r="F20" s="50"/>
      <c r="G20" s="50"/>
      <c r="H20" s="51" t="e">
        <f>VLOOKUP($O$1&amp;$T$1&amp;A20,作業ｼｰﾄ!$B$4:$S$992,7,FALSE)</f>
        <v>#N/A</v>
      </c>
      <c r="I20" s="51"/>
      <c r="J20" s="52" t="e">
        <f>VLOOKUP($O$1&amp;$T$1&amp;A20,作業ｼｰﾄ!$B$4:$S$992,9,FALSE)</f>
        <v>#N/A</v>
      </c>
      <c r="K20" s="52"/>
      <c r="L20" s="53" t="e">
        <f>VLOOKUP($O$1&amp;$T$1&amp;A20,作業ｼｰﾄ!$B$4:$S$992,10,FALSE)</f>
        <v>#N/A</v>
      </c>
      <c r="M20" s="51" t="e">
        <f>VLOOKUP($O$1&amp;$T$1&amp;A20,作業ｼｰﾄ!$B$4:$S$992,11,FALSE)</f>
        <v>#N/A</v>
      </c>
      <c r="N20" s="51"/>
      <c r="O20" s="51"/>
      <c r="P20" s="54" t="e">
        <f>VLOOKUP($O$1&amp;$T$1&amp;A20,作業ｼｰﾄ!$B$4:$S$992,12,FALSE)</f>
        <v>#N/A</v>
      </c>
      <c r="Q20" s="51" t="e">
        <f>VLOOKUP($O$1&amp;$T$1&amp;A20,作業ｼｰﾄ!$B$4:$S$992,13,FALSE)</f>
        <v>#N/A</v>
      </c>
      <c r="R20" s="51"/>
      <c r="S20" s="51"/>
      <c r="T20" s="54" t="e">
        <f>VLOOKUP($O$1&amp;$T$1&amp;A20,作業ｼｰﾄ!$B$4:$S$992,14,FALSE)</f>
        <v>#N/A</v>
      </c>
      <c r="U20" s="51" t="e">
        <f>VLOOKUP($O$1&amp;$T$1&amp;A20,作業ｼｰﾄ!$B$4:$S$992,15,FALSE)</f>
        <v>#N/A</v>
      </c>
      <c r="V20" s="51"/>
      <c r="W20" s="51"/>
      <c r="X20" s="54" t="e">
        <f>VLOOKUP($O$1&amp;$T$1&amp;A20,作業ｼｰﾄ!$B$4:$S$992,16,FALSE)</f>
        <v>#N/A</v>
      </c>
      <c r="Y20" s="51" t="e">
        <f>VLOOKUP($O$1&amp;$T$1&amp;A20,作業ｼｰﾄ!$B$4:$S$992,17,FALSE)</f>
        <v>#N/A</v>
      </c>
      <c r="Z20" s="51"/>
      <c r="AA20" s="51"/>
      <c r="AB20" s="54" t="e">
        <f>VLOOKUP($O$1&amp;$T$1&amp;A20,作業ｼｰﾄ!$B$4:$S$992,18,FALSE)</f>
        <v>#N/A</v>
      </c>
      <c r="AC20" s="55"/>
      <c r="AD20" s="56"/>
      <c r="AI20" s="57"/>
    </row>
    <row r="21" spans="1:35" ht="15.75" customHeight="1" x14ac:dyDescent="0.15">
      <c r="A21" s="46">
        <v>18</v>
      </c>
      <c r="B21" s="47" t="e">
        <f>VLOOKUP($O$1&amp;$T$1&amp;A21,作業ｼｰﾄ!$B$4:$S$992,6,FALSE)</f>
        <v>#N/A</v>
      </c>
      <c r="C21" s="48"/>
      <c r="D21" s="49"/>
      <c r="E21" s="50" t="e">
        <f>VLOOKUP($O$1&amp;$T$1&amp;A21,作業ｼｰﾄ!$B$4:$S$992,8,FALSE)</f>
        <v>#N/A</v>
      </c>
      <c r="F21" s="50"/>
      <c r="G21" s="50"/>
      <c r="H21" s="51" t="e">
        <f>VLOOKUP($O$1&amp;$T$1&amp;A21,作業ｼｰﾄ!$B$4:$S$992,7,FALSE)</f>
        <v>#N/A</v>
      </c>
      <c r="I21" s="51"/>
      <c r="J21" s="52" t="e">
        <f>VLOOKUP($O$1&amp;$T$1&amp;A21,作業ｼｰﾄ!$B$4:$S$992,9,FALSE)</f>
        <v>#N/A</v>
      </c>
      <c r="K21" s="52"/>
      <c r="L21" s="53" t="e">
        <f>VLOOKUP($O$1&amp;$T$1&amp;A21,作業ｼｰﾄ!$B$4:$S$992,10,FALSE)</f>
        <v>#N/A</v>
      </c>
      <c r="M21" s="51" t="e">
        <f>VLOOKUP($O$1&amp;$T$1&amp;A21,作業ｼｰﾄ!$B$4:$S$992,11,FALSE)</f>
        <v>#N/A</v>
      </c>
      <c r="N21" s="51"/>
      <c r="O21" s="51"/>
      <c r="P21" s="54" t="e">
        <f>VLOOKUP($O$1&amp;$T$1&amp;A21,作業ｼｰﾄ!$B$4:$S$992,12,FALSE)</f>
        <v>#N/A</v>
      </c>
      <c r="Q21" s="51" t="e">
        <f>VLOOKUP($O$1&amp;$T$1&amp;A21,作業ｼｰﾄ!$B$4:$S$992,13,FALSE)</f>
        <v>#N/A</v>
      </c>
      <c r="R21" s="51"/>
      <c r="S21" s="51"/>
      <c r="T21" s="54" t="e">
        <f>VLOOKUP($O$1&amp;$T$1&amp;A21,作業ｼｰﾄ!$B$4:$S$992,14,FALSE)</f>
        <v>#N/A</v>
      </c>
      <c r="U21" s="51" t="e">
        <f>VLOOKUP($O$1&amp;$T$1&amp;A21,作業ｼｰﾄ!$B$4:$S$992,15,FALSE)</f>
        <v>#N/A</v>
      </c>
      <c r="V21" s="51"/>
      <c r="W21" s="51"/>
      <c r="X21" s="54" t="e">
        <f>VLOOKUP($O$1&amp;$T$1&amp;A21,作業ｼｰﾄ!$B$4:$S$992,16,FALSE)</f>
        <v>#N/A</v>
      </c>
      <c r="Y21" s="51" t="e">
        <f>VLOOKUP($O$1&amp;$T$1&amp;A21,作業ｼｰﾄ!$B$4:$S$992,17,FALSE)</f>
        <v>#N/A</v>
      </c>
      <c r="Z21" s="51"/>
      <c r="AA21" s="51"/>
      <c r="AB21" s="54" t="e">
        <f>VLOOKUP($O$1&amp;$T$1&amp;A21,作業ｼｰﾄ!$B$4:$S$992,18,FALSE)</f>
        <v>#N/A</v>
      </c>
      <c r="AC21" s="55"/>
      <c r="AD21" s="56"/>
      <c r="AI21" s="57"/>
    </row>
    <row r="22" spans="1:35" ht="15.75" customHeight="1" x14ac:dyDescent="0.15">
      <c r="A22" s="46">
        <v>19</v>
      </c>
      <c r="B22" s="47" t="e">
        <f>VLOOKUP($O$1&amp;$T$1&amp;A22,作業ｼｰﾄ!$B$4:$S$992,6,FALSE)</f>
        <v>#N/A</v>
      </c>
      <c r="C22" s="48"/>
      <c r="D22" s="49"/>
      <c r="E22" s="50" t="e">
        <f>VLOOKUP($O$1&amp;$T$1&amp;A22,作業ｼｰﾄ!$B$4:$S$992,8,FALSE)</f>
        <v>#N/A</v>
      </c>
      <c r="F22" s="50"/>
      <c r="G22" s="50"/>
      <c r="H22" s="51" t="e">
        <f>VLOOKUP($O$1&amp;$T$1&amp;A22,作業ｼｰﾄ!$B$4:$S$992,7,FALSE)</f>
        <v>#N/A</v>
      </c>
      <c r="I22" s="51"/>
      <c r="J22" s="52" t="e">
        <f>VLOOKUP($O$1&amp;$T$1&amp;A22,作業ｼｰﾄ!$B$4:$S$992,9,FALSE)</f>
        <v>#N/A</v>
      </c>
      <c r="K22" s="52"/>
      <c r="L22" s="53" t="e">
        <f>VLOOKUP($O$1&amp;$T$1&amp;A22,作業ｼｰﾄ!$B$4:$S$992,10,FALSE)</f>
        <v>#N/A</v>
      </c>
      <c r="M22" s="51" t="e">
        <f>VLOOKUP($O$1&amp;$T$1&amp;A22,作業ｼｰﾄ!$B$4:$S$992,11,FALSE)</f>
        <v>#N/A</v>
      </c>
      <c r="N22" s="51"/>
      <c r="O22" s="51"/>
      <c r="P22" s="54" t="e">
        <f>VLOOKUP($O$1&amp;$T$1&amp;A22,作業ｼｰﾄ!$B$4:$S$992,12,FALSE)</f>
        <v>#N/A</v>
      </c>
      <c r="Q22" s="51" t="e">
        <f>VLOOKUP($O$1&amp;$T$1&amp;A22,作業ｼｰﾄ!$B$4:$S$992,13,FALSE)</f>
        <v>#N/A</v>
      </c>
      <c r="R22" s="51"/>
      <c r="S22" s="51"/>
      <c r="T22" s="54" t="e">
        <f>VLOOKUP($O$1&amp;$T$1&amp;A22,作業ｼｰﾄ!$B$4:$S$992,14,FALSE)</f>
        <v>#N/A</v>
      </c>
      <c r="U22" s="51" t="e">
        <f>VLOOKUP($O$1&amp;$T$1&amp;A22,作業ｼｰﾄ!$B$4:$S$992,15,FALSE)</f>
        <v>#N/A</v>
      </c>
      <c r="V22" s="51"/>
      <c r="W22" s="51"/>
      <c r="X22" s="54" t="e">
        <f>VLOOKUP($O$1&amp;$T$1&amp;A22,作業ｼｰﾄ!$B$4:$S$992,16,FALSE)</f>
        <v>#N/A</v>
      </c>
      <c r="Y22" s="51" t="e">
        <f>VLOOKUP($O$1&amp;$T$1&amp;A22,作業ｼｰﾄ!$B$4:$S$992,17,FALSE)</f>
        <v>#N/A</v>
      </c>
      <c r="Z22" s="51"/>
      <c r="AA22" s="51"/>
      <c r="AB22" s="54" t="e">
        <f>VLOOKUP($O$1&amp;$T$1&amp;A22,作業ｼｰﾄ!$B$4:$S$992,18,FALSE)</f>
        <v>#N/A</v>
      </c>
      <c r="AC22" s="55"/>
      <c r="AD22" s="56"/>
      <c r="AI22" s="57"/>
    </row>
    <row r="23" spans="1:35" ht="15.75" customHeight="1" x14ac:dyDescent="0.15">
      <c r="A23" s="46">
        <v>20</v>
      </c>
      <c r="B23" s="47" t="e">
        <f>VLOOKUP($O$1&amp;$T$1&amp;A23,作業ｼｰﾄ!$B$4:$S$992,6,FALSE)</f>
        <v>#N/A</v>
      </c>
      <c r="C23" s="48"/>
      <c r="D23" s="49"/>
      <c r="E23" s="50" t="e">
        <f>VLOOKUP($O$1&amp;$T$1&amp;A23,作業ｼｰﾄ!$B$4:$S$992,8,FALSE)</f>
        <v>#N/A</v>
      </c>
      <c r="F23" s="50"/>
      <c r="G23" s="50"/>
      <c r="H23" s="51" t="e">
        <f>VLOOKUP($O$1&amp;$T$1&amp;A23,作業ｼｰﾄ!$B$4:$S$992,7,FALSE)</f>
        <v>#N/A</v>
      </c>
      <c r="I23" s="51"/>
      <c r="J23" s="52" t="e">
        <f>VLOOKUP($O$1&amp;$T$1&amp;A23,作業ｼｰﾄ!$B$4:$S$992,9,FALSE)</f>
        <v>#N/A</v>
      </c>
      <c r="K23" s="52"/>
      <c r="L23" s="53" t="e">
        <f>VLOOKUP($O$1&amp;$T$1&amp;A23,作業ｼｰﾄ!$B$4:$S$992,10,FALSE)</f>
        <v>#N/A</v>
      </c>
      <c r="M23" s="51" t="e">
        <f>VLOOKUP($O$1&amp;$T$1&amp;A23,作業ｼｰﾄ!$B$4:$S$992,11,FALSE)</f>
        <v>#N/A</v>
      </c>
      <c r="N23" s="51"/>
      <c r="O23" s="51"/>
      <c r="P23" s="54" t="e">
        <f>VLOOKUP($O$1&amp;$T$1&amp;A23,作業ｼｰﾄ!$B$4:$S$992,12,FALSE)</f>
        <v>#N/A</v>
      </c>
      <c r="Q23" s="51" t="e">
        <f>VLOOKUP($O$1&amp;$T$1&amp;A23,作業ｼｰﾄ!$B$4:$S$992,13,FALSE)</f>
        <v>#N/A</v>
      </c>
      <c r="R23" s="51"/>
      <c r="S23" s="51"/>
      <c r="T23" s="54" t="e">
        <f>VLOOKUP($O$1&amp;$T$1&amp;A23,作業ｼｰﾄ!$B$4:$S$992,14,FALSE)</f>
        <v>#N/A</v>
      </c>
      <c r="U23" s="51" t="e">
        <f>VLOOKUP($O$1&amp;$T$1&amp;A23,作業ｼｰﾄ!$B$4:$S$992,15,FALSE)</f>
        <v>#N/A</v>
      </c>
      <c r="V23" s="51"/>
      <c r="W23" s="51"/>
      <c r="X23" s="54" t="e">
        <f>VLOOKUP($O$1&amp;$T$1&amp;A23,作業ｼｰﾄ!$B$4:$S$992,16,FALSE)</f>
        <v>#N/A</v>
      </c>
      <c r="Y23" s="51" t="e">
        <f>VLOOKUP($O$1&amp;$T$1&amp;A23,作業ｼｰﾄ!$B$4:$S$992,17,FALSE)</f>
        <v>#N/A</v>
      </c>
      <c r="Z23" s="51"/>
      <c r="AA23" s="51"/>
      <c r="AB23" s="54" t="e">
        <f>VLOOKUP($O$1&amp;$T$1&amp;A23,作業ｼｰﾄ!$B$4:$S$992,18,FALSE)</f>
        <v>#N/A</v>
      </c>
      <c r="AC23" s="55"/>
      <c r="AD23" s="56"/>
      <c r="AI23" s="57"/>
    </row>
    <row r="24" spans="1:35" ht="15.75" customHeight="1" x14ac:dyDescent="0.15">
      <c r="A24" s="46">
        <v>21</v>
      </c>
      <c r="B24" s="47" t="e">
        <f>VLOOKUP($O$1&amp;$T$1&amp;A24,作業ｼｰﾄ!$B$4:$S$992,6,FALSE)</f>
        <v>#N/A</v>
      </c>
      <c r="C24" s="48"/>
      <c r="D24" s="49"/>
      <c r="E24" s="50" t="e">
        <f>VLOOKUP($O$1&amp;$T$1&amp;A24,作業ｼｰﾄ!$B$4:$S$992,8,FALSE)</f>
        <v>#N/A</v>
      </c>
      <c r="F24" s="50"/>
      <c r="G24" s="50"/>
      <c r="H24" s="51" t="e">
        <f>VLOOKUP($O$1&amp;$T$1&amp;A24,作業ｼｰﾄ!$B$4:$S$992,7,FALSE)</f>
        <v>#N/A</v>
      </c>
      <c r="I24" s="51"/>
      <c r="J24" s="52" t="e">
        <f>VLOOKUP($O$1&amp;$T$1&amp;A24,作業ｼｰﾄ!$B$4:$S$992,9,FALSE)</f>
        <v>#N/A</v>
      </c>
      <c r="K24" s="52"/>
      <c r="L24" s="53" t="e">
        <f>VLOOKUP($O$1&amp;$T$1&amp;A24,作業ｼｰﾄ!$B$4:$S$992,10,FALSE)</f>
        <v>#N/A</v>
      </c>
      <c r="M24" s="51" t="e">
        <f>VLOOKUP($O$1&amp;$T$1&amp;A24,作業ｼｰﾄ!$B$4:$S$992,11,FALSE)</f>
        <v>#N/A</v>
      </c>
      <c r="N24" s="51"/>
      <c r="O24" s="51"/>
      <c r="P24" s="54" t="e">
        <f>VLOOKUP($O$1&amp;$T$1&amp;A24,作業ｼｰﾄ!$B$4:$S$992,12,FALSE)</f>
        <v>#N/A</v>
      </c>
      <c r="Q24" s="51" t="e">
        <f>VLOOKUP($O$1&amp;$T$1&amp;A24,作業ｼｰﾄ!$B$4:$S$992,13,FALSE)</f>
        <v>#N/A</v>
      </c>
      <c r="R24" s="51"/>
      <c r="S24" s="51"/>
      <c r="T24" s="54" t="e">
        <f>VLOOKUP($O$1&amp;$T$1&amp;A24,作業ｼｰﾄ!$B$4:$S$992,14,FALSE)</f>
        <v>#N/A</v>
      </c>
      <c r="U24" s="51" t="e">
        <f>VLOOKUP($O$1&amp;$T$1&amp;A24,作業ｼｰﾄ!$B$4:$S$992,15,FALSE)</f>
        <v>#N/A</v>
      </c>
      <c r="V24" s="51"/>
      <c r="W24" s="51"/>
      <c r="X24" s="54" t="e">
        <f>VLOOKUP($O$1&amp;$T$1&amp;A24,作業ｼｰﾄ!$B$4:$S$992,16,FALSE)</f>
        <v>#N/A</v>
      </c>
      <c r="Y24" s="51" t="e">
        <f>VLOOKUP($O$1&amp;$T$1&amp;A24,作業ｼｰﾄ!$B$4:$S$992,17,FALSE)</f>
        <v>#N/A</v>
      </c>
      <c r="Z24" s="51"/>
      <c r="AA24" s="51"/>
      <c r="AB24" s="54" t="e">
        <f>VLOOKUP($O$1&amp;$T$1&amp;A24,作業ｼｰﾄ!$B$4:$S$992,18,FALSE)</f>
        <v>#N/A</v>
      </c>
      <c r="AC24" s="55"/>
      <c r="AD24" s="56"/>
      <c r="AI24" s="57"/>
    </row>
    <row r="25" spans="1:35" ht="15.75" customHeight="1" x14ac:dyDescent="0.15">
      <c r="A25" s="46">
        <v>22</v>
      </c>
      <c r="B25" s="47" t="e">
        <f>VLOOKUP($O$1&amp;$T$1&amp;A25,作業ｼｰﾄ!$B$4:$S$992,6,FALSE)</f>
        <v>#N/A</v>
      </c>
      <c r="C25" s="48"/>
      <c r="D25" s="49"/>
      <c r="E25" s="50" t="e">
        <f>VLOOKUP($O$1&amp;$T$1&amp;A25,作業ｼｰﾄ!$B$4:$S$992,8,FALSE)</f>
        <v>#N/A</v>
      </c>
      <c r="F25" s="50"/>
      <c r="G25" s="50"/>
      <c r="H25" s="51" t="e">
        <f>VLOOKUP($O$1&amp;$T$1&amp;A25,作業ｼｰﾄ!$B$4:$S$992,7,FALSE)</f>
        <v>#N/A</v>
      </c>
      <c r="I25" s="51"/>
      <c r="J25" s="52" t="e">
        <f>VLOOKUP($O$1&amp;$T$1&amp;A25,作業ｼｰﾄ!$B$4:$S$992,9,FALSE)</f>
        <v>#N/A</v>
      </c>
      <c r="K25" s="52"/>
      <c r="L25" s="53" t="e">
        <f>VLOOKUP($O$1&amp;$T$1&amp;A25,作業ｼｰﾄ!$B$4:$S$992,10,FALSE)</f>
        <v>#N/A</v>
      </c>
      <c r="M25" s="51" t="e">
        <f>VLOOKUP($O$1&amp;$T$1&amp;A25,作業ｼｰﾄ!$B$4:$S$992,11,FALSE)</f>
        <v>#N/A</v>
      </c>
      <c r="N25" s="51"/>
      <c r="O25" s="51"/>
      <c r="P25" s="54" t="e">
        <f>VLOOKUP($O$1&amp;$T$1&amp;A25,作業ｼｰﾄ!$B$4:$S$992,12,FALSE)</f>
        <v>#N/A</v>
      </c>
      <c r="Q25" s="51" t="e">
        <f>VLOOKUP($O$1&amp;$T$1&amp;A25,作業ｼｰﾄ!$B$4:$S$992,13,FALSE)</f>
        <v>#N/A</v>
      </c>
      <c r="R25" s="51"/>
      <c r="S25" s="51"/>
      <c r="T25" s="54" t="e">
        <f>VLOOKUP($O$1&amp;$T$1&amp;A25,作業ｼｰﾄ!$B$4:$S$992,14,FALSE)</f>
        <v>#N/A</v>
      </c>
      <c r="U25" s="51" t="e">
        <f>VLOOKUP($O$1&amp;$T$1&amp;A25,作業ｼｰﾄ!$B$4:$S$992,15,FALSE)</f>
        <v>#N/A</v>
      </c>
      <c r="V25" s="51"/>
      <c r="W25" s="51"/>
      <c r="X25" s="54" t="e">
        <f>VLOOKUP($O$1&amp;$T$1&amp;A25,作業ｼｰﾄ!$B$4:$S$992,16,FALSE)</f>
        <v>#N/A</v>
      </c>
      <c r="Y25" s="51" t="e">
        <f>VLOOKUP($O$1&amp;$T$1&amp;A25,作業ｼｰﾄ!$B$4:$S$992,17,FALSE)</f>
        <v>#N/A</v>
      </c>
      <c r="Z25" s="51"/>
      <c r="AA25" s="51"/>
      <c r="AB25" s="54" t="e">
        <f>VLOOKUP($O$1&amp;$T$1&amp;A25,作業ｼｰﾄ!$B$4:$S$992,18,FALSE)</f>
        <v>#N/A</v>
      </c>
      <c r="AC25" s="55"/>
      <c r="AD25" s="56"/>
      <c r="AI25" s="57"/>
    </row>
    <row r="26" spans="1:35" ht="15.75" customHeight="1" x14ac:dyDescent="0.15">
      <c r="A26" s="46">
        <v>23</v>
      </c>
      <c r="B26" s="47" t="e">
        <f>VLOOKUP($O$1&amp;$T$1&amp;A26,作業ｼｰﾄ!$B$4:$S$992,6,FALSE)</f>
        <v>#N/A</v>
      </c>
      <c r="C26" s="48"/>
      <c r="D26" s="49"/>
      <c r="E26" s="50" t="e">
        <f>VLOOKUP($O$1&amp;$T$1&amp;A26,作業ｼｰﾄ!$B$4:$S$992,8,FALSE)</f>
        <v>#N/A</v>
      </c>
      <c r="F26" s="50"/>
      <c r="G26" s="50"/>
      <c r="H26" s="51" t="e">
        <f>VLOOKUP($O$1&amp;$T$1&amp;A26,作業ｼｰﾄ!$B$4:$S$992,7,FALSE)</f>
        <v>#N/A</v>
      </c>
      <c r="I26" s="51"/>
      <c r="J26" s="52" t="e">
        <f>VLOOKUP($O$1&amp;$T$1&amp;A26,作業ｼｰﾄ!$B$4:$S$992,9,FALSE)</f>
        <v>#N/A</v>
      </c>
      <c r="K26" s="52"/>
      <c r="L26" s="53" t="e">
        <f>VLOOKUP($O$1&amp;$T$1&amp;A26,作業ｼｰﾄ!$B$4:$S$992,10,FALSE)</f>
        <v>#N/A</v>
      </c>
      <c r="M26" s="51" t="e">
        <f>VLOOKUP($O$1&amp;$T$1&amp;A26,作業ｼｰﾄ!$B$4:$S$992,11,FALSE)</f>
        <v>#N/A</v>
      </c>
      <c r="N26" s="51"/>
      <c r="O26" s="51"/>
      <c r="P26" s="54" t="e">
        <f>VLOOKUP($O$1&amp;$T$1&amp;A26,作業ｼｰﾄ!$B$4:$S$992,12,FALSE)</f>
        <v>#N/A</v>
      </c>
      <c r="Q26" s="51" t="e">
        <f>VLOOKUP($O$1&amp;$T$1&amp;A26,作業ｼｰﾄ!$B$4:$S$992,13,FALSE)</f>
        <v>#N/A</v>
      </c>
      <c r="R26" s="51"/>
      <c r="S26" s="51"/>
      <c r="T26" s="54" t="e">
        <f>VLOOKUP($O$1&amp;$T$1&amp;A26,作業ｼｰﾄ!$B$4:$S$992,14,FALSE)</f>
        <v>#N/A</v>
      </c>
      <c r="U26" s="51" t="e">
        <f>VLOOKUP($O$1&amp;$T$1&amp;A26,作業ｼｰﾄ!$B$4:$S$992,15,FALSE)</f>
        <v>#N/A</v>
      </c>
      <c r="V26" s="51"/>
      <c r="W26" s="51"/>
      <c r="X26" s="54" t="e">
        <f>VLOOKUP($O$1&amp;$T$1&amp;A26,作業ｼｰﾄ!$B$4:$S$992,16,FALSE)</f>
        <v>#N/A</v>
      </c>
      <c r="Y26" s="51" t="e">
        <f>VLOOKUP($O$1&amp;$T$1&amp;A26,作業ｼｰﾄ!$B$4:$S$992,17,FALSE)</f>
        <v>#N/A</v>
      </c>
      <c r="Z26" s="51"/>
      <c r="AA26" s="51"/>
      <c r="AB26" s="54" t="e">
        <f>VLOOKUP($O$1&amp;$T$1&amp;A26,作業ｼｰﾄ!$B$4:$S$992,18,FALSE)</f>
        <v>#N/A</v>
      </c>
      <c r="AC26" s="55"/>
      <c r="AD26" s="56"/>
      <c r="AI26" s="57"/>
    </row>
    <row r="27" spans="1:35" ht="15.75" customHeight="1" x14ac:dyDescent="0.15">
      <c r="A27" s="46">
        <v>24</v>
      </c>
      <c r="B27" s="47" t="e">
        <f>VLOOKUP($O$1&amp;$T$1&amp;A27,作業ｼｰﾄ!$B$4:$S$992,6,FALSE)</f>
        <v>#N/A</v>
      </c>
      <c r="C27" s="48"/>
      <c r="D27" s="49"/>
      <c r="E27" s="50" t="e">
        <f>VLOOKUP($O$1&amp;$T$1&amp;A27,作業ｼｰﾄ!$B$4:$S$992,8,FALSE)</f>
        <v>#N/A</v>
      </c>
      <c r="F27" s="50"/>
      <c r="G27" s="50"/>
      <c r="H27" s="51" t="e">
        <f>VLOOKUP($O$1&amp;$T$1&amp;A27,作業ｼｰﾄ!$B$4:$S$992,7,FALSE)</f>
        <v>#N/A</v>
      </c>
      <c r="I27" s="51"/>
      <c r="J27" s="52" t="e">
        <f>VLOOKUP($O$1&amp;$T$1&amp;A27,作業ｼｰﾄ!$B$4:$S$992,9,FALSE)</f>
        <v>#N/A</v>
      </c>
      <c r="K27" s="52"/>
      <c r="L27" s="53" t="e">
        <f>VLOOKUP($O$1&amp;$T$1&amp;A27,作業ｼｰﾄ!$B$4:$S$992,10,FALSE)</f>
        <v>#N/A</v>
      </c>
      <c r="M27" s="51" t="e">
        <f>VLOOKUP($O$1&amp;$T$1&amp;A27,作業ｼｰﾄ!$B$4:$S$992,11,FALSE)</f>
        <v>#N/A</v>
      </c>
      <c r="N27" s="51"/>
      <c r="O27" s="51"/>
      <c r="P27" s="54" t="e">
        <f>VLOOKUP($O$1&amp;$T$1&amp;A27,作業ｼｰﾄ!$B$4:$S$992,12,FALSE)</f>
        <v>#N/A</v>
      </c>
      <c r="Q27" s="51" t="e">
        <f>VLOOKUP($O$1&amp;$T$1&amp;A27,作業ｼｰﾄ!$B$4:$S$992,13,FALSE)</f>
        <v>#N/A</v>
      </c>
      <c r="R27" s="51"/>
      <c r="S27" s="51"/>
      <c r="T27" s="54" t="e">
        <f>VLOOKUP($O$1&amp;$T$1&amp;A27,作業ｼｰﾄ!$B$4:$S$992,14,FALSE)</f>
        <v>#N/A</v>
      </c>
      <c r="U27" s="51" t="e">
        <f>VLOOKUP($O$1&amp;$T$1&amp;A27,作業ｼｰﾄ!$B$4:$S$992,15,FALSE)</f>
        <v>#N/A</v>
      </c>
      <c r="V27" s="51"/>
      <c r="W27" s="51"/>
      <c r="X27" s="54" t="e">
        <f>VLOOKUP($O$1&amp;$T$1&amp;A27,作業ｼｰﾄ!$B$4:$S$992,16,FALSE)</f>
        <v>#N/A</v>
      </c>
      <c r="Y27" s="51" t="e">
        <f>VLOOKUP($O$1&amp;$T$1&amp;A27,作業ｼｰﾄ!$B$4:$S$992,17,FALSE)</f>
        <v>#N/A</v>
      </c>
      <c r="Z27" s="51"/>
      <c r="AA27" s="51"/>
      <c r="AB27" s="54" t="e">
        <f>VLOOKUP($O$1&amp;$T$1&amp;A27,作業ｼｰﾄ!$B$4:$S$992,18,FALSE)</f>
        <v>#N/A</v>
      </c>
      <c r="AC27" s="55"/>
      <c r="AD27" s="56"/>
      <c r="AI27" s="57"/>
    </row>
    <row r="28" spans="1:35" ht="15.75" customHeight="1" x14ac:dyDescent="0.15">
      <c r="A28" s="46">
        <v>25</v>
      </c>
      <c r="B28" s="47" t="e">
        <f>VLOOKUP($O$1&amp;$T$1&amp;A28,作業ｼｰﾄ!$B$4:$S$992,6,FALSE)</f>
        <v>#N/A</v>
      </c>
      <c r="C28" s="48"/>
      <c r="D28" s="49"/>
      <c r="E28" s="50" t="e">
        <f>VLOOKUP($O$1&amp;$T$1&amp;A28,作業ｼｰﾄ!$B$4:$S$992,8,FALSE)</f>
        <v>#N/A</v>
      </c>
      <c r="F28" s="50"/>
      <c r="G28" s="50"/>
      <c r="H28" s="51" t="e">
        <f>VLOOKUP($O$1&amp;$T$1&amp;A28,作業ｼｰﾄ!$B$4:$S$992,7,FALSE)</f>
        <v>#N/A</v>
      </c>
      <c r="I28" s="51"/>
      <c r="J28" s="52" t="e">
        <f>VLOOKUP($O$1&amp;$T$1&amp;A28,作業ｼｰﾄ!$B$4:$S$992,9,FALSE)</f>
        <v>#N/A</v>
      </c>
      <c r="K28" s="52"/>
      <c r="L28" s="53" t="e">
        <f>VLOOKUP($O$1&amp;$T$1&amp;A28,作業ｼｰﾄ!$B$4:$S$992,10,FALSE)</f>
        <v>#N/A</v>
      </c>
      <c r="M28" s="51" t="e">
        <f>VLOOKUP($O$1&amp;$T$1&amp;A28,作業ｼｰﾄ!$B$4:$S$992,11,FALSE)</f>
        <v>#N/A</v>
      </c>
      <c r="N28" s="51"/>
      <c r="O28" s="51"/>
      <c r="P28" s="54" t="e">
        <f>VLOOKUP($O$1&amp;$T$1&amp;A28,作業ｼｰﾄ!$B$4:$S$992,12,FALSE)</f>
        <v>#N/A</v>
      </c>
      <c r="Q28" s="51" t="e">
        <f>VLOOKUP($O$1&amp;$T$1&amp;A28,作業ｼｰﾄ!$B$4:$S$992,13,FALSE)</f>
        <v>#N/A</v>
      </c>
      <c r="R28" s="51"/>
      <c r="S28" s="51"/>
      <c r="T28" s="54" t="e">
        <f>VLOOKUP($O$1&amp;$T$1&amp;A28,作業ｼｰﾄ!$B$4:$S$992,14,FALSE)</f>
        <v>#N/A</v>
      </c>
      <c r="U28" s="51" t="e">
        <f>VLOOKUP($O$1&amp;$T$1&amp;A28,作業ｼｰﾄ!$B$4:$S$992,15,FALSE)</f>
        <v>#N/A</v>
      </c>
      <c r="V28" s="51"/>
      <c r="W28" s="51"/>
      <c r="X28" s="54" t="e">
        <f>VLOOKUP($O$1&amp;$T$1&amp;A28,作業ｼｰﾄ!$B$4:$S$992,16,FALSE)</f>
        <v>#N/A</v>
      </c>
      <c r="Y28" s="51" t="e">
        <f>VLOOKUP($O$1&amp;$T$1&amp;A28,作業ｼｰﾄ!$B$4:$S$992,17,FALSE)</f>
        <v>#N/A</v>
      </c>
      <c r="Z28" s="51"/>
      <c r="AA28" s="51"/>
      <c r="AB28" s="54" t="e">
        <f>VLOOKUP($O$1&amp;$T$1&amp;A28,作業ｼｰﾄ!$B$4:$S$992,18,FALSE)</f>
        <v>#N/A</v>
      </c>
      <c r="AC28" s="55"/>
      <c r="AD28" s="56"/>
      <c r="AI28" s="57"/>
    </row>
    <row r="29" spans="1:35" ht="15.75" customHeight="1" x14ac:dyDescent="0.15">
      <c r="A29" s="46">
        <v>26</v>
      </c>
      <c r="B29" s="47" t="e">
        <f>VLOOKUP($O$1&amp;$T$1&amp;A29,作業ｼｰﾄ!$B$4:$S$992,6,FALSE)</f>
        <v>#N/A</v>
      </c>
      <c r="C29" s="48"/>
      <c r="D29" s="49"/>
      <c r="E29" s="50" t="e">
        <f>VLOOKUP($O$1&amp;$T$1&amp;A29,作業ｼｰﾄ!$B$4:$S$992,8,FALSE)</f>
        <v>#N/A</v>
      </c>
      <c r="F29" s="50"/>
      <c r="G29" s="50"/>
      <c r="H29" s="51" t="e">
        <f>VLOOKUP($O$1&amp;$T$1&amp;A29,作業ｼｰﾄ!$B$4:$S$992,7,FALSE)</f>
        <v>#N/A</v>
      </c>
      <c r="I29" s="51"/>
      <c r="J29" s="52" t="e">
        <f>VLOOKUP($O$1&amp;$T$1&amp;A29,作業ｼｰﾄ!$B$4:$S$992,9,FALSE)</f>
        <v>#N/A</v>
      </c>
      <c r="K29" s="52"/>
      <c r="L29" s="53" t="e">
        <f>VLOOKUP($O$1&amp;$T$1&amp;A29,作業ｼｰﾄ!$B$4:$S$992,10,FALSE)</f>
        <v>#N/A</v>
      </c>
      <c r="M29" s="51" t="e">
        <f>VLOOKUP($O$1&amp;$T$1&amp;A29,作業ｼｰﾄ!$B$4:$S$992,11,FALSE)</f>
        <v>#N/A</v>
      </c>
      <c r="N29" s="51"/>
      <c r="O29" s="51"/>
      <c r="P29" s="54" t="e">
        <f>VLOOKUP($O$1&amp;$T$1&amp;A29,作業ｼｰﾄ!$B$4:$S$992,12,FALSE)</f>
        <v>#N/A</v>
      </c>
      <c r="Q29" s="51" t="e">
        <f>VLOOKUP($O$1&amp;$T$1&amp;A29,作業ｼｰﾄ!$B$4:$S$992,13,FALSE)</f>
        <v>#N/A</v>
      </c>
      <c r="R29" s="51"/>
      <c r="S29" s="51"/>
      <c r="T29" s="54" t="e">
        <f>VLOOKUP($O$1&amp;$T$1&amp;A29,作業ｼｰﾄ!$B$4:$S$992,14,FALSE)</f>
        <v>#N/A</v>
      </c>
      <c r="U29" s="51" t="e">
        <f>VLOOKUP($O$1&amp;$T$1&amp;A29,作業ｼｰﾄ!$B$4:$S$992,15,FALSE)</f>
        <v>#N/A</v>
      </c>
      <c r="V29" s="51"/>
      <c r="W29" s="51"/>
      <c r="X29" s="54" t="e">
        <f>VLOOKUP($O$1&amp;$T$1&amp;A29,作業ｼｰﾄ!$B$4:$S$992,16,FALSE)</f>
        <v>#N/A</v>
      </c>
      <c r="Y29" s="51" t="e">
        <f>VLOOKUP($O$1&amp;$T$1&amp;A29,作業ｼｰﾄ!$B$4:$S$992,17,FALSE)</f>
        <v>#N/A</v>
      </c>
      <c r="Z29" s="51"/>
      <c r="AA29" s="51"/>
      <c r="AB29" s="54" t="e">
        <f>VLOOKUP($O$1&amp;$T$1&amp;A29,作業ｼｰﾄ!$B$4:$S$992,18,FALSE)</f>
        <v>#N/A</v>
      </c>
      <c r="AC29" s="55"/>
      <c r="AD29" s="56"/>
      <c r="AI29" s="57"/>
    </row>
    <row r="30" spans="1:35" ht="15.75" customHeight="1" x14ac:dyDescent="0.15">
      <c r="A30" s="46">
        <v>27</v>
      </c>
      <c r="B30" s="47" t="e">
        <f>VLOOKUP($O$1&amp;$T$1&amp;A30,作業ｼｰﾄ!$B$4:$S$992,6,FALSE)</f>
        <v>#N/A</v>
      </c>
      <c r="C30" s="48"/>
      <c r="D30" s="49"/>
      <c r="E30" s="50" t="e">
        <f>VLOOKUP($O$1&amp;$T$1&amp;A30,作業ｼｰﾄ!$B$4:$S$992,8,FALSE)</f>
        <v>#N/A</v>
      </c>
      <c r="F30" s="50"/>
      <c r="G30" s="50"/>
      <c r="H30" s="51" t="e">
        <f>VLOOKUP($O$1&amp;$T$1&amp;A30,作業ｼｰﾄ!$B$4:$S$992,7,FALSE)</f>
        <v>#N/A</v>
      </c>
      <c r="I30" s="51"/>
      <c r="J30" s="52" t="e">
        <f>VLOOKUP($O$1&amp;$T$1&amp;A30,作業ｼｰﾄ!$B$4:$S$992,9,FALSE)</f>
        <v>#N/A</v>
      </c>
      <c r="K30" s="52"/>
      <c r="L30" s="53" t="e">
        <f>VLOOKUP($O$1&amp;$T$1&amp;A30,作業ｼｰﾄ!$B$4:$S$992,10,FALSE)</f>
        <v>#N/A</v>
      </c>
      <c r="M30" s="51" t="e">
        <f>VLOOKUP($O$1&amp;$T$1&amp;A30,作業ｼｰﾄ!$B$4:$S$992,11,FALSE)</f>
        <v>#N/A</v>
      </c>
      <c r="N30" s="51"/>
      <c r="O30" s="51"/>
      <c r="P30" s="54" t="e">
        <f>VLOOKUP($O$1&amp;$T$1&amp;A30,作業ｼｰﾄ!$B$4:$S$992,12,FALSE)</f>
        <v>#N/A</v>
      </c>
      <c r="Q30" s="51" t="e">
        <f>VLOOKUP($O$1&amp;$T$1&amp;A30,作業ｼｰﾄ!$B$4:$S$992,13,FALSE)</f>
        <v>#N/A</v>
      </c>
      <c r="R30" s="51"/>
      <c r="S30" s="51"/>
      <c r="T30" s="54" t="e">
        <f>VLOOKUP($O$1&amp;$T$1&amp;A30,作業ｼｰﾄ!$B$4:$S$992,14,FALSE)</f>
        <v>#N/A</v>
      </c>
      <c r="U30" s="51" t="e">
        <f>VLOOKUP($O$1&amp;$T$1&amp;A30,作業ｼｰﾄ!$B$4:$S$992,15,FALSE)</f>
        <v>#N/A</v>
      </c>
      <c r="V30" s="51"/>
      <c r="W30" s="51"/>
      <c r="X30" s="54" t="e">
        <f>VLOOKUP($O$1&amp;$T$1&amp;A30,作業ｼｰﾄ!$B$4:$S$992,16,FALSE)</f>
        <v>#N/A</v>
      </c>
      <c r="Y30" s="51" t="e">
        <f>VLOOKUP($O$1&amp;$T$1&amp;A30,作業ｼｰﾄ!$B$4:$S$992,17,FALSE)</f>
        <v>#N/A</v>
      </c>
      <c r="Z30" s="51"/>
      <c r="AA30" s="51"/>
      <c r="AB30" s="54" t="e">
        <f>VLOOKUP($O$1&amp;$T$1&amp;A30,作業ｼｰﾄ!$B$4:$S$992,18,FALSE)</f>
        <v>#N/A</v>
      </c>
      <c r="AC30" s="55"/>
      <c r="AD30" s="56"/>
      <c r="AI30" s="57"/>
    </row>
    <row r="31" spans="1:35" ht="15.75" customHeight="1" x14ac:dyDescent="0.15">
      <c r="A31" s="46">
        <v>28</v>
      </c>
      <c r="B31" s="47" t="e">
        <f>VLOOKUP($O$1&amp;$T$1&amp;A31,作業ｼｰﾄ!$B$4:$S$992,6,FALSE)</f>
        <v>#N/A</v>
      </c>
      <c r="C31" s="48"/>
      <c r="D31" s="49"/>
      <c r="E31" s="50" t="e">
        <f>VLOOKUP($O$1&amp;$T$1&amp;A31,作業ｼｰﾄ!$B$4:$S$992,8,FALSE)</f>
        <v>#N/A</v>
      </c>
      <c r="F31" s="50"/>
      <c r="G31" s="50"/>
      <c r="H31" s="51" t="e">
        <f>VLOOKUP($O$1&amp;$T$1&amp;A31,作業ｼｰﾄ!$B$4:$S$992,7,FALSE)</f>
        <v>#N/A</v>
      </c>
      <c r="I31" s="51"/>
      <c r="J31" s="52" t="e">
        <f>VLOOKUP($O$1&amp;$T$1&amp;A31,作業ｼｰﾄ!$B$4:$S$992,9,FALSE)</f>
        <v>#N/A</v>
      </c>
      <c r="K31" s="52"/>
      <c r="L31" s="53" t="e">
        <f>VLOOKUP($O$1&amp;$T$1&amp;A31,作業ｼｰﾄ!$B$4:$S$992,10,FALSE)</f>
        <v>#N/A</v>
      </c>
      <c r="M31" s="51" t="e">
        <f>VLOOKUP($O$1&amp;$T$1&amp;A31,作業ｼｰﾄ!$B$4:$S$992,11,FALSE)</f>
        <v>#N/A</v>
      </c>
      <c r="N31" s="51"/>
      <c r="O31" s="51"/>
      <c r="P31" s="54" t="e">
        <f>VLOOKUP($O$1&amp;$T$1&amp;A31,作業ｼｰﾄ!$B$4:$S$992,12,FALSE)</f>
        <v>#N/A</v>
      </c>
      <c r="Q31" s="51" t="e">
        <f>VLOOKUP($O$1&amp;$T$1&amp;A31,作業ｼｰﾄ!$B$4:$S$992,13,FALSE)</f>
        <v>#N/A</v>
      </c>
      <c r="R31" s="51"/>
      <c r="S31" s="51"/>
      <c r="T31" s="54" t="e">
        <f>VLOOKUP($O$1&amp;$T$1&amp;A31,作業ｼｰﾄ!$B$4:$S$992,14,FALSE)</f>
        <v>#N/A</v>
      </c>
      <c r="U31" s="51" t="e">
        <f>VLOOKUP($O$1&amp;$T$1&amp;A31,作業ｼｰﾄ!$B$4:$S$992,15,FALSE)</f>
        <v>#N/A</v>
      </c>
      <c r="V31" s="51"/>
      <c r="W31" s="51"/>
      <c r="X31" s="54" t="e">
        <f>VLOOKUP($O$1&amp;$T$1&amp;A31,作業ｼｰﾄ!$B$4:$S$992,16,FALSE)</f>
        <v>#N/A</v>
      </c>
      <c r="Y31" s="51" t="e">
        <f>VLOOKUP($O$1&amp;$T$1&amp;A31,作業ｼｰﾄ!$B$4:$S$992,17,FALSE)</f>
        <v>#N/A</v>
      </c>
      <c r="Z31" s="51"/>
      <c r="AA31" s="51"/>
      <c r="AB31" s="54" t="e">
        <f>VLOOKUP($O$1&amp;$T$1&amp;A31,作業ｼｰﾄ!$B$4:$S$992,18,FALSE)</f>
        <v>#N/A</v>
      </c>
      <c r="AC31" s="55"/>
      <c r="AD31" s="56"/>
      <c r="AI31" s="57"/>
    </row>
    <row r="32" spans="1:35" ht="15.75" customHeight="1" x14ac:dyDescent="0.15">
      <c r="A32" s="46">
        <v>29</v>
      </c>
      <c r="B32" s="47" t="e">
        <f>VLOOKUP($O$1&amp;$T$1&amp;A32,作業ｼｰﾄ!$B$4:$S$992,6,FALSE)</f>
        <v>#N/A</v>
      </c>
      <c r="C32" s="48"/>
      <c r="D32" s="49"/>
      <c r="E32" s="50" t="e">
        <f>VLOOKUP($O$1&amp;$T$1&amp;A32,作業ｼｰﾄ!$B$4:$S$992,8,FALSE)</f>
        <v>#N/A</v>
      </c>
      <c r="F32" s="50"/>
      <c r="G32" s="50"/>
      <c r="H32" s="51" t="e">
        <f>VLOOKUP($O$1&amp;$T$1&amp;A32,作業ｼｰﾄ!$B$4:$S$992,7,FALSE)</f>
        <v>#N/A</v>
      </c>
      <c r="I32" s="51"/>
      <c r="J32" s="52" t="e">
        <f>VLOOKUP($O$1&amp;$T$1&amp;A32,作業ｼｰﾄ!$B$4:$S$992,9,FALSE)</f>
        <v>#N/A</v>
      </c>
      <c r="K32" s="52"/>
      <c r="L32" s="53" t="e">
        <f>VLOOKUP($O$1&amp;$T$1&amp;A32,作業ｼｰﾄ!$B$4:$S$992,10,FALSE)</f>
        <v>#N/A</v>
      </c>
      <c r="M32" s="51" t="e">
        <f>VLOOKUP($O$1&amp;$T$1&amp;A32,作業ｼｰﾄ!$B$4:$S$992,11,FALSE)</f>
        <v>#N/A</v>
      </c>
      <c r="N32" s="51"/>
      <c r="O32" s="51"/>
      <c r="P32" s="54" t="e">
        <f>VLOOKUP($O$1&amp;$T$1&amp;A32,作業ｼｰﾄ!$B$4:$S$992,12,FALSE)</f>
        <v>#N/A</v>
      </c>
      <c r="Q32" s="51" t="e">
        <f>VLOOKUP($O$1&amp;$T$1&amp;A32,作業ｼｰﾄ!$B$4:$S$992,13,FALSE)</f>
        <v>#N/A</v>
      </c>
      <c r="R32" s="51"/>
      <c r="S32" s="51"/>
      <c r="T32" s="54" t="e">
        <f>VLOOKUP($O$1&amp;$T$1&amp;A32,作業ｼｰﾄ!$B$4:$S$992,14,FALSE)</f>
        <v>#N/A</v>
      </c>
      <c r="U32" s="51" t="e">
        <f>VLOOKUP($O$1&amp;$T$1&amp;A32,作業ｼｰﾄ!$B$4:$S$992,15,FALSE)</f>
        <v>#N/A</v>
      </c>
      <c r="V32" s="51"/>
      <c r="W32" s="51"/>
      <c r="X32" s="54" t="e">
        <f>VLOOKUP($O$1&amp;$T$1&amp;A32,作業ｼｰﾄ!$B$4:$S$992,16,FALSE)</f>
        <v>#N/A</v>
      </c>
      <c r="Y32" s="51" t="e">
        <f>VLOOKUP($O$1&amp;$T$1&amp;A32,作業ｼｰﾄ!$B$4:$S$992,17,FALSE)</f>
        <v>#N/A</v>
      </c>
      <c r="Z32" s="51"/>
      <c r="AA32" s="51"/>
      <c r="AB32" s="54" t="e">
        <f>VLOOKUP($O$1&amp;$T$1&amp;A32,作業ｼｰﾄ!$B$4:$S$992,18,FALSE)</f>
        <v>#N/A</v>
      </c>
      <c r="AC32" s="55"/>
      <c r="AD32" s="56"/>
      <c r="AI32" s="57"/>
    </row>
    <row r="33" spans="1:35" ht="15.75" customHeight="1" x14ac:dyDescent="0.15">
      <c r="A33" s="46">
        <v>30</v>
      </c>
      <c r="B33" s="47" t="e">
        <f>VLOOKUP($O$1&amp;$T$1&amp;A33,作業ｼｰﾄ!$B$4:$S$992,6,FALSE)</f>
        <v>#N/A</v>
      </c>
      <c r="C33" s="48"/>
      <c r="D33" s="49"/>
      <c r="E33" s="50" t="e">
        <f>VLOOKUP($O$1&amp;$T$1&amp;A33,作業ｼｰﾄ!$B$4:$S$992,8,FALSE)</f>
        <v>#N/A</v>
      </c>
      <c r="F33" s="50"/>
      <c r="G33" s="50"/>
      <c r="H33" s="51" t="e">
        <f>VLOOKUP($O$1&amp;$T$1&amp;A33,作業ｼｰﾄ!$B$4:$S$992,7,FALSE)</f>
        <v>#N/A</v>
      </c>
      <c r="I33" s="51"/>
      <c r="J33" s="52" t="e">
        <f>VLOOKUP($O$1&amp;$T$1&amp;A33,作業ｼｰﾄ!$B$4:$S$992,9,FALSE)</f>
        <v>#N/A</v>
      </c>
      <c r="K33" s="52"/>
      <c r="L33" s="53" t="e">
        <f>VLOOKUP($O$1&amp;$T$1&amp;A33,作業ｼｰﾄ!$B$4:$S$992,10,FALSE)</f>
        <v>#N/A</v>
      </c>
      <c r="M33" s="51" t="e">
        <f>VLOOKUP($O$1&amp;$T$1&amp;A33,作業ｼｰﾄ!$B$4:$S$992,11,FALSE)</f>
        <v>#N/A</v>
      </c>
      <c r="N33" s="51"/>
      <c r="O33" s="51"/>
      <c r="P33" s="54" t="e">
        <f>VLOOKUP($O$1&amp;$T$1&amp;A33,作業ｼｰﾄ!$B$4:$S$992,12,FALSE)</f>
        <v>#N/A</v>
      </c>
      <c r="Q33" s="51" t="e">
        <f>VLOOKUP($O$1&amp;$T$1&amp;A33,作業ｼｰﾄ!$B$4:$S$992,13,FALSE)</f>
        <v>#N/A</v>
      </c>
      <c r="R33" s="51"/>
      <c r="S33" s="51"/>
      <c r="T33" s="54" t="e">
        <f>VLOOKUP($O$1&amp;$T$1&amp;A33,作業ｼｰﾄ!$B$4:$S$992,14,FALSE)</f>
        <v>#N/A</v>
      </c>
      <c r="U33" s="51" t="e">
        <f>VLOOKUP($O$1&amp;$T$1&amp;A33,作業ｼｰﾄ!$B$4:$S$992,15,FALSE)</f>
        <v>#N/A</v>
      </c>
      <c r="V33" s="51"/>
      <c r="W33" s="51"/>
      <c r="X33" s="54" t="e">
        <f>VLOOKUP($O$1&amp;$T$1&amp;A33,作業ｼｰﾄ!$B$4:$S$992,16,FALSE)</f>
        <v>#N/A</v>
      </c>
      <c r="Y33" s="51" t="e">
        <f>VLOOKUP($O$1&amp;$T$1&amp;A33,作業ｼｰﾄ!$B$4:$S$992,17,FALSE)</f>
        <v>#N/A</v>
      </c>
      <c r="Z33" s="51"/>
      <c r="AA33" s="51"/>
      <c r="AB33" s="54" t="e">
        <f>VLOOKUP($O$1&amp;$T$1&amp;A33,作業ｼｰﾄ!$B$4:$S$992,18,FALSE)</f>
        <v>#N/A</v>
      </c>
      <c r="AC33" s="55"/>
      <c r="AD33" s="56"/>
      <c r="AI33" s="57"/>
    </row>
    <row r="34" spans="1:35" ht="15.75" customHeight="1" x14ac:dyDescent="0.15">
      <c r="A34" s="46">
        <v>31</v>
      </c>
      <c r="B34" s="47" t="e">
        <f>VLOOKUP($O$1&amp;$T$1&amp;A34,作業ｼｰﾄ!$B$4:$S$992,6,FALSE)</f>
        <v>#N/A</v>
      </c>
      <c r="C34" s="48"/>
      <c r="D34" s="49"/>
      <c r="E34" s="50" t="e">
        <f>VLOOKUP($O$1&amp;$T$1&amp;A34,作業ｼｰﾄ!$B$4:$S$992,8,FALSE)</f>
        <v>#N/A</v>
      </c>
      <c r="F34" s="50"/>
      <c r="G34" s="50"/>
      <c r="H34" s="51" t="e">
        <f>VLOOKUP($O$1&amp;$T$1&amp;A34,作業ｼｰﾄ!$B$4:$S$992,7,FALSE)</f>
        <v>#N/A</v>
      </c>
      <c r="I34" s="51"/>
      <c r="J34" s="52" t="e">
        <f>VLOOKUP($O$1&amp;$T$1&amp;A34,作業ｼｰﾄ!$B$4:$S$992,9,FALSE)</f>
        <v>#N/A</v>
      </c>
      <c r="K34" s="52"/>
      <c r="L34" s="53" t="e">
        <f>VLOOKUP($O$1&amp;$T$1&amp;A34,作業ｼｰﾄ!$B$4:$S$992,10,FALSE)</f>
        <v>#N/A</v>
      </c>
      <c r="M34" s="51" t="e">
        <f>VLOOKUP($O$1&amp;$T$1&amp;A34,作業ｼｰﾄ!$B$4:$S$992,11,FALSE)</f>
        <v>#N/A</v>
      </c>
      <c r="N34" s="51"/>
      <c r="O34" s="51"/>
      <c r="P34" s="54" t="e">
        <f>VLOOKUP($O$1&amp;$T$1&amp;A34,作業ｼｰﾄ!$B$4:$S$992,12,FALSE)</f>
        <v>#N/A</v>
      </c>
      <c r="Q34" s="51" t="e">
        <f>VLOOKUP($O$1&amp;$T$1&amp;A34,作業ｼｰﾄ!$B$4:$S$992,13,FALSE)</f>
        <v>#N/A</v>
      </c>
      <c r="R34" s="51"/>
      <c r="S34" s="51"/>
      <c r="T34" s="54" t="e">
        <f>VLOOKUP($O$1&amp;$T$1&amp;A34,作業ｼｰﾄ!$B$4:$S$992,14,FALSE)</f>
        <v>#N/A</v>
      </c>
      <c r="U34" s="51" t="e">
        <f>VLOOKUP($O$1&amp;$T$1&amp;A34,作業ｼｰﾄ!$B$4:$S$992,15,FALSE)</f>
        <v>#N/A</v>
      </c>
      <c r="V34" s="51"/>
      <c r="W34" s="51"/>
      <c r="X34" s="54" t="e">
        <f>VLOOKUP($O$1&amp;$T$1&amp;A34,作業ｼｰﾄ!$B$4:$S$992,16,FALSE)</f>
        <v>#N/A</v>
      </c>
      <c r="Y34" s="51" t="e">
        <f>VLOOKUP($O$1&amp;$T$1&amp;A34,作業ｼｰﾄ!$B$4:$S$992,17,FALSE)</f>
        <v>#N/A</v>
      </c>
      <c r="Z34" s="51"/>
      <c r="AA34" s="51"/>
      <c r="AB34" s="54" t="e">
        <f>VLOOKUP($O$1&amp;$T$1&amp;A34,作業ｼｰﾄ!$B$4:$S$992,18,FALSE)</f>
        <v>#N/A</v>
      </c>
      <c r="AC34" s="55"/>
      <c r="AD34" s="56"/>
      <c r="AI34" s="57"/>
    </row>
    <row r="35" spans="1:35" ht="15.75" customHeight="1" x14ac:dyDescent="0.15">
      <c r="A35" s="46">
        <v>32</v>
      </c>
      <c r="B35" s="47" t="e">
        <f>VLOOKUP($O$1&amp;$T$1&amp;A35,作業ｼｰﾄ!$B$4:$S$992,6,FALSE)</f>
        <v>#N/A</v>
      </c>
      <c r="C35" s="48"/>
      <c r="D35" s="49"/>
      <c r="E35" s="50" t="e">
        <f>VLOOKUP($O$1&amp;$T$1&amp;A35,作業ｼｰﾄ!$B$4:$S$992,8,FALSE)</f>
        <v>#N/A</v>
      </c>
      <c r="F35" s="50"/>
      <c r="G35" s="50"/>
      <c r="H35" s="51" t="e">
        <f>VLOOKUP($O$1&amp;$T$1&amp;A35,作業ｼｰﾄ!$B$4:$S$992,7,FALSE)</f>
        <v>#N/A</v>
      </c>
      <c r="I35" s="51"/>
      <c r="J35" s="52" t="e">
        <f>VLOOKUP($O$1&amp;$T$1&amp;A35,作業ｼｰﾄ!$B$4:$S$992,9,FALSE)</f>
        <v>#N/A</v>
      </c>
      <c r="K35" s="52"/>
      <c r="L35" s="53" t="e">
        <f>VLOOKUP($O$1&amp;$T$1&amp;A35,作業ｼｰﾄ!$B$4:$S$992,10,FALSE)</f>
        <v>#N/A</v>
      </c>
      <c r="M35" s="51" t="e">
        <f>VLOOKUP($O$1&amp;$T$1&amp;A35,作業ｼｰﾄ!$B$4:$S$992,11,FALSE)</f>
        <v>#N/A</v>
      </c>
      <c r="N35" s="51"/>
      <c r="O35" s="51"/>
      <c r="P35" s="54" t="e">
        <f>VLOOKUP($O$1&amp;$T$1&amp;A35,作業ｼｰﾄ!$B$4:$S$992,12,FALSE)</f>
        <v>#N/A</v>
      </c>
      <c r="Q35" s="51" t="e">
        <f>VLOOKUP($O$1&amp;$T$1&amp;A35,作業ｼｰﾄ!$B$4:$S$992,13,FALSE)</f>
        <v>#N/A</v>
      </c>
      <c r="R35" s="51"/>
      <c r="S35" s="51"/>
      <c r="T35" s="54" t="e">
        <f>VLOOKUP($O$1&amp;$T$1&amp;A35,作業ｼｰﾄ!$B$4:$S$992,14,FALSE)</f>
        <v>#N/A</v>
      </c>
      <c r="U35" s="51" t="e">
        <f>VLOOKUP($O$1&amp;$T$1&amp;A35,作業ｼｰﾄ!$B$4:$S$992,15,FALSE)</f>
        <v>#N/A</v>
      </c>
      <c r="V35" s="51"/>
      <c r="W35" s="51"/>
      <c r="X35" s="54" t="e">
        <f>VLOOKUP($O$1&amp;$T$1&amp;A35,作業ｼｰﾄ!$B$4:$S$992,16,FALSE)</f>
        <v>#N/A</v>
      </c>
      <c r="Y35" s="51" t="e">
        <f>VLOOKUP($O$1&amp;$T$1&amp;A35,作業ｼｰﾄ!$B$4:$S$992,17,FALSE)</f>
        <v>#N/A</v>
      </c>
      <c r="Z35" s="51"/>
      <c r="AA35" s="51"/>
      <c r="AB35" s="54" t="e">
        <f>VLOOKUP($O$1&amp;$T$1&amp;A35,作業ｼｰﾄ!$B$4:$S$992,18,FALSE)</f>
        <v>#N/A</v>
      </c>
      <c r="AC35" s="55"/>
      <c r="AD35" s="56"/>
      <c r="AI35" s="57"/>
    </row>
    <row r="36" spans="1:35" ht="15.75" customHeight="1" x14ac:dyDescent="0.15">
      <c r="A36" s="46">
        <v>33</v>
      </c>
      <c r="B36" s="47" t="e">
        <f>VLOOKUP($O$1&amp;$T$1&amp;A36,作業ｼｰﾄ!$B$4:$S$992,6,FALSE)</f>
        <v>#N/A</v>
      </c>
      <c r="C36" s="48"/>
      <c r="D36" s="49"/>
      <c r="E36" s="50" t="e">
        <f>VLOOKUP($O$1&amp;$T$1&amp;A36,作業ｼｰﾄ!$B$4:$S$992,8,FALSE)</f>
        <v>#N/A</v>
      </c>
      <c r="F36" s="50"/>
      <c r="G36" s="50"/>
      <c r="H36" s="51" t="e">
        <f>VLOOKUP($O$1&amp;$T$1&amp;A36,作業ｼｰﾄ!$B$4:$S$992,7,FALSE)</f>
        <v>#N/A</v>
      </c>
      <c r="I36" s="51"/>
      <c r="J36" s="52" t="e">
        <f>VLOOKUP($O$1&amp;$T$1&amp;A36,作業ｼｰﾄ!$B$4:$S$992,9,FALSE)</f>
        <v>#N/A</v>
      </c>
      <c r="K36" s="52"/>
      <c r="L36" s="53" t="e">
        <f>VLOOKUP($O$1&amp;$T$1&amp;A36,作業ｼｰﾄ!$B$4:$S$992,10,FALSE)</f>
        <v>#N/A</v>
      </c>
      <c r="M36" s="51" t="e">
        <f>VLOOKUP($O$1&amp;$T$1&amp;A36,作業ｼｰﾄ!$B$4:$S$992,11,FALSE)</f>
        <v>#N/A</v>
      </c>
      <c r="N36" s="51"/>
      <c r="O36" s="51"/>
      <c r="P36" s="54" t="e">
        <f>VLOOKUP($O$1&amp;$T$1&amp;A36,作業ｼｰﾄ!$B$4:$S$992,12,FALSE)</f>
        <v>#N/A</v>
      </c>
      <c r="Q36" s="51" t="e">
        <f>VLOOKUP($O$1&amp;$T$1&amp;A36,作業ｼｰﾄ!$B$4:$S$992,13,FALSE)</f>
        <v>#N/A</v>
      </c>
      <c r="R36" s="51"/>
      <c r="S36" s="51"/>
      <c r="T36" s="54" t="e">
        <f>VLOOKUP($O$1&amp;$T$1&amp;A36,作業ｼｰﾄ!$B$4:$S$992,14,FALSE)</f>
        <v>#N/A</v>
      </c>
      <c r="U36" s="51" t="e">
        <f>VLOOKUP($O$1&amp;$T$1&amp;A36,作業ｼｰﾄ!$B$4:$S$992,15,FALSE)</f>
        <v>#N/A</v>
      </c>
      <c r="V36" s="51"/>
      <c r="W36" s="51"/>
      <c r="X36" s="54" t="e">
        <f>VLOOKUP($O$1&amp;$T$1&amp;A36,作業ｼｰﾄ!$B$4:$S$992,16,FALSE)</f>
        <v>#N/A</v>
      </c>
      <c r="Y36" s="51" t="e">
        <f>VLOOKUP($O$1&amp;$T$1&amp;A36,作業ｼｰﾄ!$B$4:$S$992,17,FALSE)</f>
        <v>#N/A</v>
      </c>
      <c r="Z36" s="51"/>
      <c r="AA36" s="51"/>
      <c r="AB36" s="54" t="e">
        <f>VLOOKUP($O$1&amp;$T$1&amp;A36,作業ｼｰﾄ!$B$4:$S$992,18,FALSE)</f>
        <v>#N/A</v>
      </c>
      <c r="AC36" s="55"/>
      <c r="AD36" s="56"/>
      <c r="AI36" s="57"/>
    </row>
    <row r="37" spans="1:35" ht="15.75" customHeight="1" x14ac:dyDescent="0.15">
      <c r="A37" s="46">
        <v>34</v>
      </c>
      <c r="B37" s="47" t="e">
        <f>VLOOKUP($O$1&amp;$T$1&amp;A37,作業ｼｰﾄ!$B$4:$S$992,6,FALSE)</f>
        <v>#N/A</v>
      </c>
      <c r="C37" s="48"/>
      <c r="D37" s="49"/>
      <c r="E37" s="50" t="e">
        <f>VLOOKUP($O$1&amp;$T$1&amp;A37,作業ｼｰﾄ!$B$4:$S$992,8,FALSE)</f>
        <v>#N/A</v>
      </c>
      <c r="F37" s="50"/>
      <c r="G37" s="50"/>
      <c r="H37" s="51" t="e">
        <f>VLOOKUP($O$1&amp;$T$1&amp;A37,作業ｼｰﾄ!$B$4:$S$992,7,FALSE)</f>
        <v>#N/A</v>
      </c>
      <c r="I37" s="51"/>
      <c r="J37" s="52" t="e">
        <f>VLOOKUP($O$1&amp;$T$1&amp;A37,作業ｼｰﾄ!$B$4:$S$992,9,FALSE)</f>
        <v>#N/A</v>
      </c>
      <c r="K37" s="52"/>
      <c r="L37" s="53" t="e">
        <f>VLOOKUP($O$1&amp;$T$1&amp;A37,作業ｼｰﾄ!$B$4:$S$992,10,FALSE)</f>
        <v>#N/A</v>
      </c>
      <c r="M37" s="51" t="e">
        <f>VLOOKUP($O$1&amp;$T$1&amp;A37,作業ｼｰﾄ!$B$4:$S$992,11,FALSE)</f>
        <v>#N/A</v>
      </c>
      <c r="N37" s="51"/>
      <c r="O37" s="51"/>
      <c r="P37" s="54" t="e">
        <f>VLOOKUP($O$1&amp;$T$1&amp;A37,作業ｼｰﾄ!$B$4:$S$992,12,FALSE)</f>
        <v>#N/A</v>
      </c>
      <c r="Q37" s="51" t="e">
        <f>VLOOKUP($O$1&amp;$T$1&amp;A37,作業ｼｰﾄ!$B$4:$S$992,13,FALSE)</f>
        <v>#N/A</v>
      </c>
      <c r="R37" s="51"/>
      <c r="S37" s="51"/>
      <c r="T37" s="54" t="e">
        <f>VLOOKUP($O$1&amp;$T$1&amp;A37,作業ｼｰﾄ!$B$4:$S$992,14,FALSE)</f>
        <v>#N/A</v>
      </c>
      <c r="U37" s="51" t="e">
        <f>VLOOKUP($O$1&amp;$T$1&amp;A37,作業ｼｰﾄ!$B$4:$S$992,15,FALSE)</f>
        <v>#N/A</v>
      </c>
      <c r="V37" s="51"/>
      <c r="W37" s="51"/>
      <c r="X37" s="54" t="e">
        <f>VLOOKUP($O$1&amp;$T$1&amp;A37,作業ｼｰﾄ!$B$4:$S$992,16,FALSE)</f>
        <v>#N/A</v>
      </c>
      <c r="Y37" s="51" t="e">
        <f>VLOOKUP($O$1&amp;$T$1&amp;A37,作業ｼｰﾄ!$B$4:$S$992,17,FALSE)</f>
        <v>#N/A</v>
      </c>
      <c r="Z37" s="51"/>
      <c r="AA37" s="51"/>
      <c r="AB37" s="54" t="e">
        <f>VLOOKUP($O$1&amp;$T$1&amp;A37,作業ｼｰﾄ!$B$4:$S$992,18,FALSE)</f>
        <v>#N/A</v>
      </c>
      <c r="AC37" s="55"/>
      <c r="AD37" s="56"/>
      <c r="AI37" s="57"/>
    </row>
    <row r="38" spans="1:35" ht="15.75" customHeight="1" x14ac:dyDescent="0.15">
      <c r="A38" s="46">
        <v>35</v>
      </c>
      <c r="B38" s="47" t="e">
        <f>VLOOKUP($O$1&amp;$T$1&amp;A38,作業ｼｰﾄ!$B$4:$S$992,6,FALSE)</f>
        <v>#N/A</v>
      </c>
      <c r="C38" s="48"/>
      <c r="D38" s="49"/>
      <c r="E38" s="50" t="e">
        <f>VLOOKUP($O$1&amp;$T$1&amp;A38,作業ｼｰﾄ!$B$4:$S$992,8,FALSE)</f>
        <v>#N/A</v>
      </c>
      <c r="F38" s="50"/>
      <c r="G38" s="50"/>
      <c r="H38" s="51" t="e">
        <f>VLOOKUP($O$1&amp;$T$1&amp;A38,作業ｼｰﾄ!$B$4:$S$992,7,FALSE)</f>
        <v>#N/A</v>
      </c>
      <c r="I38" s="51"/>
      <c r="J38" s="52" t="e">
        <f>VLOOKUP($O$1&amp;$T$1&amp;A38,作業ｼｰﾄ!$B$4:$S$992,9,FALSE)</f>
        <v>#N/A</v>
      </c>
      <c r="K38" s="52"/>
      <c r="L38" s="53" t="e">
        <f>VLOOKUP($O$1&amp;$T$1&amp;A38,作業ｼｰﾄ!$B$4:$S$992,10,FALSE)</f>
        <v>#N/A</v>
      </c>
      <c r="M38" s="51" t="e">
        <f>VLOOKUP($O$1&amp;$T$1&amp;A38,作業ｼｰﾄ!$B$4:$S$992,11,FALSE)</f>
        <v>#N/A</v>
      </c>
      <c r="N38" s="51"/>
      <c r="O38" s="51"/>
      <c r="P38" s="54" t="e">
        <f>VLOOKUP($O$1&amp;$T$1&amp;A38,作業ｼｰﾄ!$B$4:$S$992,12,FALSE)</f>
        <v>#N/A</v>
      </c>
      <c r="Q38" s="51" t="e">
        <f>VLOOKUP($O$1&amp;$T$1&amp;A38,作業ｼｰﾄ!$B$4:$S$992,13,FALSE)</f>
        <v>#N/A</v>
      </c>
      <c r="R38" s="51"/>
      <c r="S38" s="51"/>
      <c r="T38" s="54" t="e">
        <f>VLOOKUP($O$1&amp;$T$1&amp;A38,作業ｼｰﾄ!$B$4:$S$992,14,FALSE)</f>
        <v>#N/A</v>
      </c>
      <c r="U38" s="51" t="e">
        <f>VLOOKUP($O$1&amp;$T$1&amp;A38,作業ｼｰﾄ!$B$4:$S$992,15,FALSE)</f>
        <v>#N/A</v>
      </c>
      <c r="V38" s="51"/>
      <c r="W38" s="51"/>
      <c r="X38" s="54" t="e">
        <f>VLOOKUP($O$1&amp;$T$1&amp;A38,作業ｼｰﾄ!$B$4:$S$992,16,FALSE)</f>
        <v>#N/A</v>
      </c>
      <c r="Y38" s="51" t="e">
        <f>VLOOKUP($O$1&amp;$T$1&amp;A38,作業ｼｰﾄ!$B$4:$S$992,17,FALSE)</f>
        <v>#N/A</v>
      </c>
      <c r="Z38" s="51"/>
      <c r="AA38" s="51"/>
      <c r="AB38" s="54" t="e">
        <f>VLOOKUP($O$1&amp;$T$1&amp;A38,作業ｼｰﾄ!$B$4:$S$992,18,FALSE)</f>
        <v>#N/A</v>
      </c>
      <c r="AC38" s="55"/>
      <c r="AD38" s="56"/>
      <c r="AI38" s="57"/>
    </row>
    <row r="39" spans="1:35" ht="15.75" customHeight="1" x14ac:dyDescent="0.15">
      <c r="A39" s="46">
        <v>36</v>
      </c>
      <c r="B39" s="47" t="e">
        <f>VLOOKUP($O$1&amp;$T$1&amp;A39,作業ｼｰﾄ!$B$4:$S$992,6,FALSE)</f>
        <v>#N/A</v>
      </c>
      <c r="C39" s="48"/>
      <c r="D39" s="49"/>
      <c r="E39" s="50" t="e">
        <f>VLOOKUP($O$1&amp;$T$1&amp;A39,作業ｼｰﾄ!$B$4:$S$992,8,FALSE)</f>
        <v>#N/A</v>
      </c>
      <c r="F39" s="50"/>
      <c r="G39" s="50"/>
      <c r="H39" s="51" t="e">
        <f>VLOOKUP($O$1&amp;$T$1&amp;A39,作業ｼｰﾄ!$B$4:$S$992,7,FALSE)</f>
        <v>#N/A</v>
      </c>
      <c r="I39" s="51"/>
      <c r="J39" s="52" t="e">
        <f>VLOOKUP($O$1&amp;$T$1&amp;A39,作業ｼｰﾄ!$B$4:$S$992,9,FALSE)</f>
        <v>#N/A</v>
      </c>
      <c r="K39" s="52"/>
      <c r="L39" s="53" t="e">
        <f>VLOOKUP($O$1&amp;$T$1&amp;A39,作業ｼｰﾄ!$B$4:$S$992,10,FALSE)</f>
        <v>#N/A</v>
      </c>
      <c r="M39" s="51" t="e">
        <f>VLOOKUP($O$1&amp;$T$1&amp;A39,作業ｼｰﾄ!$B$4:$S$992,11,FALSE)</f>
        <v>#N/A</v>
      </c>
      <c r="N39" s="51"/>
      <c r="O39" s="51"/>
      <c r="P39" s="54" t="e">
        <f>VLOOKUP($O$1&amp;$T$1&amp;A39,作業ｼｰﾄ!$B$4:$S$992,12,FALSE)</f>
        <v>#N/A</v>
      </c>
      <c r="Q39" s="51" t="e">
        <f>VLOOKUP($O$1&amp;$T$1&amp;A39,作業ｼｰﾄ!$B$4:$S$992,13,FALSE)</f>
        <v>#N/A</v>
      </c>
      <c r="R39" s="51"/>
      <c r="S39" s="51"/>
      <c r="T39" s="54" t="e">
        <f>VLOOKUP($O$1&amp;$T$1&amp;A39,作業ｼｰﾄ!$B$4:$S$992,14,FALSE)</f>
        <v>#N/A</v>
      </c>
      <c r="U39" s="51" t="e">
        <f>VLOOKUP($O$1&amp;$T$1&amp;A39,作業ｼｰﾄ!$B$4:$S$992,15,FALSE)</f>
        <v>#N/A</v>
      </c>
      <c r="V39" s="51"/>
      <c r="W39" s="51"/>
      <c r="X39" s="54" t="e">
        <f>VLOOKUP($O$1&amp;$T$1&amp;A39,作業ｼｰﾄ!$B$4:$S$992,16,FALSE)</f>
        <v>#N/A</v>
      </c>
      <c r="Y39" s="51" t="e">
        <f>VLOOKUP($O$1&amp;$T$1&amp;A39,作業ｼｰﾄ!$B$4:$S$992,17,FALSE)</f>
        <v>#N/A</v>
      </c>
      <c r="Z39" s="51"/>
      <c r="AA39" s="51"/>
      <c r="AB39" s="54" t="e">
        <f>VLOOKUP($O$1&amp;$T$1&amp;A39,作業ｼｰﾄ!$B$4:$S$992,18,FALSE)</f>
        <v>#N/A</v>
      </c>
      <c r="AC39" s="55"/>
      <c r="AD39" s="56"/>
      <c r="AI39" s="57"/>
    </row>
    <row r="40" spans="1:35" ht="15.75" customHeight="1" x14ac:dyDescent="0.15">
      <c r="A40" s="46">
        <v>37</v>
      </c>
      <c r="B40" s="47" t="e">
        <f>VLOOKUP($O$1&amp;$T$1&amp;A40,作業ｼｰﾄ!$B$4:$S$992,6,FALSE)</f>
        <v>#N/A</v>
      </c>
      <c r="C40" s="48"/>
      <c r="D40" s="49"/>
      <c r="E40" s="50" t="e">
        <f>VLOOKUP($O$1&amp;$T$1&amp;A40,作業ｼｰﾄ!$B$4:$S$992,8,FALSE)</f>
        <v>#N/A</v>
      </c>
      <c r="F40" s="50"/>
      <c r="G40" s="50"/>
      <c r="H40" s="51" t="e">
        <f>VLOOKUP($O$1&amp;$T$1&amp;A40,作業ｼｰﾄ!$B$4:$S$992,7,FALSE)</f>
        <v>#N/A</v>
      </c>
      <c r="I40" s="51"/>
      <c r="J40" s="52" t="e">
        <f>VLOOKUP($O$1&amp;$T$1&amp;A40,作業ｼｰﾄ!$B$4:$S$992,9,FALSE)</f>
        <v>#N/A</v>
      </c>
      <c r="K40" s="52"/>
      <c r="L40" s="53" t="e">
        <f>VLOOKUP($O$1&amp;$T$1&amp;A40,作業ｼｰﾄ!$B$4:$S$992,10,FALSE)</f>
        <v>#N/A</v>
      </c>
      <c r="M40" s="51" t="e">
        <f>VLOOKUP($O$1&amp;$T$1&amp;A40,作業ｼｰﾄ!$B$4:$S$992,11,FALSE)</f>
        <v>#N/A</v>
      </c>
      <c r="N40" s="51"/>
      <c r="O40" s="51"/>
      <c r="P40" s="54" t="e">
        <f>VLOOKUP($O$1&amp;$T$1&amp;A40,作業ｼｰﾄ!$B$4:$S$992,12,FALSE)</f>
        <v>#N/A</v>
      </c>
      <c r="Q40" s="51" t="e">
        <f>VLOOKUP($O$1&amp;$T$1&amp;A40,作業ｼｰﾄ!$B$4:$S$992,13,FALSE)</f>
        <v>#N/A</v>
      </c>
      <c r="R40" s="51"/>
      <c r="S40" s="51"/>
      <c r="T40" s="54" t="e">
        <f>VLOOKUP($O$1&amp;$T$1&amp;A40,作業ｼｰﾄ!$B$4:$S$992,14,FALSE)</f>
        <v>#N/A</v>
      </c>
      <c r="U40" s="51" t="e">
        <f>VLOOKUP($O$1&amp;$T$1&amp;A40,作業ｼｰﾄ!$B$4:$S$992,15,FALSE)</f>
        <v>#N/A</v>
      </c>
      <c r="V40" s="51"/>
      <c r="W40" s="51"/>
      <c r="X40" s="54" t="e">
        <f>VLOOKUP($O$1&amp;$T$1&amp;A40,作業ｼｰﾄ!$B$4:$S$992,16,FALSE)</f>
        <v>#N/A</v>
      </c>
      <c r="Y40" s="51" t="e">
        <f>VLOOKUP($O$1&amp;$T$1&amp;A40,作業ｼｰﾄ!$B$4:$S$992,17,FALSE)</f>
        <v>#N/A</v>
      </c>
      <c r="Z40" s="51"/>
      <c r="AA40" s="51"/>
      <c r="AB40" s="54" t="e">
        <f>VLOOKUP($O$1&amp;$T$1&amp;A40,作業ｼｰﾄ!$B$4:$S$992,18,FALSE)</f>
        <v>#N/A</v>
      </c>
      <c r="AC40" s="55"/>
      <c r="AD40" s="56"/>
      <c r="AI40" s="57"/>
    </row>
    <row r="41" spans="1:35" ht="15.75" customHeight="1" x14ac:dyDescent="0.15">
      <c r="A41" s="46">
        <v>38</v>
      </c>
      <c r="B41" s="47" t="e">
        <f>VLOOKUP($O$1&amp;$T$1&amp;A41,作業ｼｰﾄ!$B$4:$S$992,6,FALSE)</f>
        <v>#N/A</v>
      </c>
      <c r="C41" s="48"/>
      <c r="D41" s="49"/>
      <c r="E41" s="50" t="e">
        <f>VLOOKUP($O$1&amp;$T$1&amp;A41,作業ｼｰﾄ!$B$4:$S$992,8,FALSE)</f>
        <v>#N/A</v>
      </c>
      <c r="F41" s="50"/>
      <c r="G41" s="50"/>
      <c r="H41" s="51" t="e">
        <f>VLOOKUP($O$1&amp;$T$1&amp;A41,作業ｼｰﾄ!$B$4:$S$992,7,FALSE)</f>
        <v>#N/A</v>
      </c>
      <c r="I41" s="51"/>
      <c r="J41" s="52" t="e">
        <f>VLOOKUP($O$1&amp;$T$1&amp;A41,作業ｼｰﾄ!$B$4:$S$992,9,FALSE)</f>
        <v>#N/A</v>
      </c>
      <c r="K41" s="52"/>
      <c r="L41" s="53" t="e">
        <f>VLOOKUP($O$1&amp;$T$1&amp;A41,作業ｼｰﾄ!$B$4:$S$992,10,FALSE)</f>
        <v>#N/A</v>
      </c>
      <c r="M41" s="51" t="e">
        <f>VLOOKUP($O$1&amp;$T$1&amp;A41,作業ｼｰﾄ!$B$4:$S$992,11,FALSE)</f>
        <v>#N/A</v>
      </c>
      <c r="N41" s="51"/>
      <c r="O41" s="51"/>
      <c r="P41" s="54" t="e">
        <f>VLOOKUP($O$1&amp;$T$1&amp;A41,作業ｼｰﾄ!$B$4:$S$992,12,FALSE)</f>
        <v>#N/A</v>
      </c>
      <c r="Q41" s="51" t="e">
        <f>VLOOKUP($O$1&amp;$T$1&amp;A41,作業ｼｰﾄ!$B$4:$S$992,13,FALSE)</f>
        <v>#N/A</v>
      </c>
      <c r="R41" s="51"/>
      <c r="S41" s="51"/>
      <c r="T41" s="54" t="e">
        <f>VLOOKUP($O$1&amp;$T$1&amp;A41,作業ｼｰﾄ!$B$4:$S$992,14,FALSE)</f>
        <v>#N/A</v>
      </c>
      <c r="U41" s="51" t="e">
        <f>VLOOKUP($O$1&amp;$T$1&amp;A41,作業ｼｰﾄ!$B$4:$S$992,15,FALSE)</f>
        <v>#N/A</v>
      </c>
      <c r="V41" s="51"/>
      <c r="W41" s="51"/>
      <c r="X41" s="54" t="e">
        <f>VLOOKUP($O$1&amp;$T$1&amp;A41,作業ｼｰﾄ!$B$4:$S$992,16,FALSE)</f>
        <v>#N/A</v>
      </c>
      <c r="Y41" s="51" t="e">
        <f>VLOOKUP($O$1&amp;$T$1&amp;A41,作業ｼｰﾄ!$B$4:$S$992,17,FALSE)</f>
        <v>#N/A</v>
      </c>
      <c r="Z41" s="51"/>
      <c r="AA41" s="51"/>
      <c r="AB41" s="54" t="e">
        <f>VLOOKUP($O$1&amp;$T$1&amp;A41,作業ｼｰﾄ!$B$4:$S$992,18,FALSE)</f>
        <v>#N/A</v>
      </c>
      <c r="AC41" s="55"/>
      <c r="AD41" s="56"/>
      <c r="AI41" s="57"/>
    </row>
    <row r="42" spans="1:35" ht="15.75" customHeight="1" x14ac:dyDescent="0.15">
      <c r="A42" s="46">
        <v>39</v>
      </c>
      <c r="B42" s="47" t="e">
        <f>VLOOKUP($O$1&amp;$T$1&amp;A42,作業ｼｰﾄ!$B$4:$S$992,6,FALSE)</f>
        <v>#N/A</v>
      </c>
      <c r="C42" s="48"/>
      <c r="D42" s="49"/>
      <c r="E42" s="50" t="e">
        <f>VLOOKUP($O$1&amp;$T$1&amp;A42,作業ｼｰﾄ!$B$4:$S$992,8,FALSE)</f>
        <v>#N/A</v>
      </c>
      <c r="F42" s="50"/>
      <c r="G42" s="50"/>
      <c r="H42" s="51" t="e">
        <f>VLOOKUP($O$1&amp;$T$1&amp;A42,作業ｼｰﾄ!$B$4:$S$992,7,FALSE)</f>
        <v>#N/A</v>
      </c>
      <c r="I42" s="51"/>
      <c r="J42" s="52" t="e">
        <f>VLOOKUP($O$1&amp;$T$1&amp;A42,作業ｼｰﾄ!$B$4:$S$992,9,FALSE)</f>
        <v>#N/A</v>
      </c>
      <c r="K42" s="52"/>
      <c r="L42" s="53" t="e">
        <f>VLOOKUP($O$1&amp;$T$1&amp;A42,作業ｼｰﾄ!$B$4:$S$992,10,FALSE)</f>
        <v>#N/A</v>
      </c>
      <c r="M42" s="51" t="e">
        <f>VLOOKUP($O$1&amp;$T$1&amp;A42,作業ｼｰﾄ!$B$4:$S$992,11,FALSE)</f>
        <v>#N/A</v>
      </c>
      <c r="N42" s="51"/>
      <c r="O42" s="51"/>
      <c r="P42" s="54" t="e">
        <f>VLOOKUP($O$1&amp;$T$1&amp;A42,作業ｼｰﾄ!$B$4:$S$992,12,FALSE)</f>
        <v>#N/A</v>
      </c>
      <c r="Q42" s="51" t="e">
        <f>VLOOKUP($O$1&amp;$T$1&amp;A42,作業ｼｰﾄ!$B$4:$S$992,13,FALSE)</f>
        <v>#N/A</v>
      </c>
      <c r="R42" s="51"/>
      <c r="S42" s="51"/>
      <c r="T42" s="54" t="e">
        <f>VLOOKUP($O$1&amp;$T$1&amp;A42,作業ｼｰﾄ!$B$4:$S$992,14,FALSE)</f>
        <v>#N/A</v>
      </c>
      <c r="U42" s="51" t="e">
        <f>VLOOKUP($O$1&amp;$T$1&amp;A42,作業ｼｰﾄ!$B$4:$S$992,15,FALSE)</f>
        <v>#N/A</v>
      </c>
      <c r="V42" s="51"/>
      <c r="W42" s="51"/>
      <c r="X42" s="54" t="e">
        <f>VLOOKUP($O$1&amp;$T$1&amp;A42,作業ｼｰﾄ!$B$4:$S$992,16,FALSE)</f>
        <v>#N/A</v>
      </c>
      <c r="Y42" s="51" t="e">
        <f>VLOOKUP($O$1&amp;$T$1&amp;A42,作業ｼｰﾄ!$B$4:$S$992,17,FALSE)</f>
        <v>#N/A</v>
      </c>
      <c r="Z42" s="51"/>
      <c r="AA42" s="51"/>
      <c r="AB42" s="54" t="e">
        <f>VLOOKUP($O$1&amp;$T$1&amp;A42,作業ｼｰﾄ!$B$4:$S$992,18,FALSE)</f>
        <v>#N/A</v>
      </c>
      <c r="AC42" s="55"/>
      <c r="AD42" s="56"/>
      <c r="AI42" s="57"/>
    </row>
    <row r="43" spans="1:35" ht="15.75" customHeight="1" x14ac:dyDescent="0.15">
      <c r="A43" s="46">
        <v>40</v>
      </c>
      <c r="B43" s="47" t="e">
        <f>VLOOKUP($O$1&amp;$T$1&amp;A43,作業ｼｰﾄ!$B$4:$S$992,6,FALSE)</f>
        <v>#N/A</v>
      </c>
      <c r="C43" s="48"/>
      <c r="D43" s="49"/>
      <c r="E43" s="50" t="e">
        <f>VLOOKUP($O$1&amp;$T$1&amp;A43,作業ｼｰﾄ!$B$4:$S$992,8,FALSE)</f>
        <v>#N/A</v>
      </c>
      <c r="F43" s="50"/>
      <c r="G43" s="50"/>
      <c r="H43" s="51" t="e">
        <f>VLOOKUP($O$1&amp;$T$1&amp;A43,作業ｼｰﾄ!$B$4:$S$992,7,FALSE)</f>
        <v>#N/A</v>
      </c>
      <c r="I43" s="51"/>
      <c r="J43" s="52" t="e">
        <f>VLOOKUP($O$1&amp;$T$1&amp;A43,作業ｼｰﾄ!$B$4:$S$992,9,FALSE)</f>
        <v>#N/A</v>
      </c>
      <c r="K43" s="52"/>
      <c r="L43" s="53" t="e">
        <f>VLOOKUP($O$1&amp;$T$1&amp;A43,作業ｼｰﾄ!$B$4:$S$992,10,FALSE)</f>
        <v>#N/A</v>
      </c>
      <c r="M43" s="51" t="e">
        <f>VLOOKUP($O$1&amp;$T$1&amp;A43,作業ｼｰﾄ!$B$4:$S$992,11,FALSE)</f>
        <v>#N/A</v>
      </c>
      <c r="N43" s="51"/>
      <c r="O43" s="51"/>
      <c r="P43" s="54" t="e">
        <f>VLOOKUP($O$1&amp;$T$1&amp;A43,作業ｼｰﾄ!$B$4:$S$992,12,FALSE)</f>
        <v>#N/A</v>
      </c>
      <c r="Q43" s="51" t="e">
        <f>VLOOKUP($O$1&amp;$T$1&amp;A43,作業ｼｰﾄ!$B$4:$S$992,13,FALSE)</f>
        <v>#N/A</v>
      </c>
      <c r="R43" s="51"/>
      <c r="S43" s="51"/>
      <c r="T43" s="54" t="e">
        <f>VLOOKUP($O$1&amp;$T$1&amp;A43,作業ｼｰﾄ!$B$4:$S$992,14,FALSE)</f>
        <v>#N/A</v>
      </c>
      <c r="U43" s="51" t="e">
        <f>VLOOKUP($O$1&amp;$T$1&amp;A43,作業ｼｰﾄ!$B$4:$S$992,15,FALSE)</f>
        <v>#N/A</v>
      </c>
      <c r="V43" s="51"/>
      <c r="W43" s="51"/>
      <c r="X43" s="54" t="e">
        <f>VLOOKUP($O$1&amp;$T$1&amp;A43,作業ｼｰﾄ!$B$4:$S$992,16,FALSE)</f>
        <v>#N/A</v>
      </c>
      <c r="Y43" s="51" t="e">
        <f>VLOOKUP($O$1&amp;$T$1&amp;A43,作業ｼｰﾄ!$B$4:$S$992,17,FALSE)</f>
        <v>#N/A</v>
      </c>
      <c r="Z43" s="51"/>
      <c r="AA43" s="51"/>
      <c r="AB43" s="54" t="e">
        <f>VLOOKUP($O$1&amp;$T$1&amp;A43,作業ｼｰﾄ!$B$4:$S$992,18,FALSE)</f>
        <v>#N/A</v>
      </c>
      <c r="AC43" s="55"/>
      <c r="AD43" s="56"/>
      <c r="AI43" s="57"/>
    </row>
    <row r="44" spans="1:35" ht="15.75" customHeight="1" x14ac:dyDescent="0.15">
      <c r="A44" s="46">
        <v>41</v>
      </c>
      <c r="B44" s="47" t="e">
        <f>VLOOKUP($O$1&amp;$T$1&amp;A44,作業ｼｰﾄ!$B$4:$S$992,6,FALSE)</f>
        <v>#N/A</v>
      </c>
      <c r="C44" s="48"/>
      <c r="D44" s="49"/>
      <c r="E44" s="50" t="e">
        <f>VLOOKUP($O$1&amp;$T$1&amp;A44,作業ｼｰﾄ!$B$4:$S$992,8,FALSE)</f>
        <v>#N/A</v>
      </c>
      <c r="F44" s="50"/>
      <c r="G44" s="50"/>
      <c r="H44" s="51" t="e">
        <f>VLOOKUP($O$1&amp;$T$1&amp;A44,作業ｼｰﾄ!$B$4:$S$992,7,FALSE)</f>
        <v>#N/A</v>
      </c>
      <c r="I44" s="51"/>
      <c r="J44" s="52" t="e">
        <f>VLOOKUP($O$1&amp;$T$1&amp;A44,作業ｼｰﾄ!$B$4:$S$992,9,FALSE)</f>
        <v>#N/A</v>
      </c>
      <c r="K44" s="52"/>
      <c r="L44" s="53" t="e">
        <f>VLOOKUP($O$1&amp;$T$1&amp;A44,作業ｼｰﾄ!$B$4:$S$992,10,FALSE)</f>
        <v>#N/A</v>
      </c>
      <c r="M44" s="51" t="e">
        <f>VLOOKUP($O$1&amp;$T$1&amp;A44,作業ｼｰﾄ!$B$4:$S$992,11,FALSE)</f>
        <v>#N/A</v>
      </c>
      <c r="N44" s="51"/>
      <c r="O44" s="51"/>
      <c r="P44" s="54" t="e">
        <f>VLOOKUP($O$1&amp;$T$1&amp;A44,作業ｼｰﾄ!$B$4:$S$992,12,FALSE)</f>
        <v>#N/A</v>
      </c>
      <c r="Q44" s="51" t="e">
        <f>VLOOKUP($O$1&amp;$T$1&amp;A44,作業ｼｰﾄ!$B$4:$S$992,13,FALSE)</f>
        <v>#N/A</v>
      </c>
      <c r="R44" s="51"/>
      <c r="S44" s="51"/>
      <c r="T44" s="54" t="e">
        <f>VLOOKUP($O$1&amp;$T$1&amp;A44,作業ｼｰﾄ!$B$4:$S$992,14,FALSE)</f>
        <v>#N/A</v>
      </c>
      <c r="U44" s="51" t="e">
        <f>VLOOKUP($O$1&amp;$T$1&amp;A44,作業ｼｰﾄ!$B$4:$S$992,15,FALSE)</f>
        <v>#N/A</v>
      </c>
      <c r="V44" s="51"/>
      <c r="W44" s="51"/>
      <c r="X44" s="54" t="e">
        <f>VLOOKUP($O$1&amp;$T$1&amp;A44,作業ｼｰﾄ!$B$4:$S$992,16,FALSE)</f>
        <v>#N/A</v>
      </c>
      <c r="Y44" s="51" t="e">
        <f>VLOOKUP($O$1&amp;$T$1&amp;A44,作業ｼｰﾄ!$B$4:$S$992,17,FALSE)</f>
        <v>#N/A</v>
      </c>
      <c r="Z44" s="51"/>
      <c r="AA44" s="51"/>
      <c r="AB44" s="54" t="e">
        <f>VLOOKUP($O$1&amp;$T$1&amp;A44,作業ｼｰﾄ!$B$4:$S$992,18,FALSE)</f>
        <v>#N/A</v>
      </c>
      <c r="AC44" s="55"/>
      <c r="AD44" s="56"/>
      <c r="AI44" s="57"/>
    </row>
    <row r="45" spans="1:35" ht="15.75" customHeight="1" x14ac:dyDescent="0.15">
      <c r="A45" s="46">
        <v>42</v>
      </c>
      <c r="B45" s="47" t="e">
        <f>VLOOKUP($O$1&amp;$T$1&amp;A45,作業ｼｰﾄ!$B$4:$S$992,6,FALSE)</f>
        <v>#N/A</v>
      </c>
      <c r="C45" s="48"/>
      <c r="D45" s="49"/>
      <c r="E45" s="50" t="e">
        <f>VLOOKUP($O$1&amp;$T$1&amp;A45,作業ｼｰﾄ!$B$4:$S$992,8,FALSE)</f>
        <v>#N/A</v>
      </c>
      <c r="F45" s="50"/>
      <c r="G45" s="50"/>
      <c r="H45" s="51" t="e">
        <f>VLOOKUP($O$1&amp;$T$1&amp;A45,作業ｼｰﾄ!$B$4:$S$992,7,FALSE)</f>
        <v>#N/A</v>
      </c>
      <c r="I45" s="51"/>
      <c r="J45" s="52" t="e">
        <f>VLOOKUP($O$1&amp;$T$1&amp;A45,作業ｼｰﾄ!$B$4:$S$992,9,FALSE)</f>
        <v>#N/A</v>
      </c>
      <c r="K45" s="52"/>
      <c r="L45" s="53" t="e">
        <f>VLOOKUP($O$1&amp;$T$1&amp;A45,作業ｼｰﾄ!$B$4:$S$992,10,FALSE)</f>
        <v>#N/A</v>
      </c>
      <c r="M45" s="51" t="e">
        <f>VLOOKUP($O$1&amp;$T$1&amp;A45,作業ｼｰﾄ!$B$4:$S$992,11,FALSE)</f>
        <v>#N/A</v>
      </c>
      <c r="N45" s="51"/>
      <c r="O45" s="51"/>
      <c r="P45" s="54" t="e">
        <f>VLOOKUP($O$1&amp;$T$1&amp;A45,作業ｼｰﾄ!$B$4:$S$992,12,FALSE)</f>
        <v>#N/A</v>
      </c>
      <c r="Q45" s="51" t="e">
        <f>VLOOKUP($O$1&amp;$T$1&amp;A45,作業ｼｰﾄ!$B$4:$S$992,13,FALSE)</f>
        <v>#N/A</v>
      </c>
      <c r="R45" s="51"/>
      <c r="S45" s="51"/>
      <c r="T45" s="54" t="e">
        <f>VLOOKUP($O$1&amp;$T$1&amp;A45,作業ｼｰﾄ!$B$4:$S$992,14,FALSE)</f>
        <v>#N/A</v>
      </c>
      <c r="U45" s="51" t="e">
        <f>VLOOKUP($O$1&amp;$T$1&amp;A45,作業ｼｰﾄ!$B$4:$S$992,15,FALSE)</f>
        <v>#N/A</v>
      </c>
      <c r="V45" s="51"/>
      <c r="W45" s="51"/>
      <c r="X45" s="54" t="e">
        <f>VLOOKUP($O$1&amp;$T$1&amp;A45,作業ｼｰﾄ!$B$4:$S$992,16,FALSE)</f>
        <v>#N/A</v>
      </c>
      <c r="Y45" s="51" t="e">
        <f>VLOOKUP($O$1&amp;$T$1&amp;A45,作業ｼｰﾄ!$B$4:$S$992,17,FALSE)</f>
        <v>#N/A</v>
      </c>
      <c r="Z45" s="51"/>
      <c r="AA45" s="51"/>
      <c r="AB45" s="54" t="e">
        <f>VLOOKUP($O$1&amp;$T$1&amp;A45,作業ｼｰﾄ!$B$4:$S$992,18,FALSE)</f>
        <v>#N/A</v>
      </c>
      <c r="AC45" s="55"/>
      <c r="AD45" s="56"/>
      <c r="AI45" s="57"/>
    </row>
    <row r="46" spans="1:35" ht="15.75" customHeight="1" x14ac:dyDescent="0.15">
      <c r="A46" s="46">
        <v>43</v>
      </c>
      <c r="B46" s="47" t="e">
        <f>VLOOKUP($O$1&amp;$T$1&amp;A46,作業ｼｰﾄ!$B$4:$S$992,6,FALSE)</f>
        <v>#N/A</v>
      </c>
      <c r="C46" s="48"/>
      <c r="D46" s="49"/>
      <c r="E46" s="50" t="e">
        <f>VLOOKUP($O$1&amp;$T$1&amp;A46,作業ｼｰﾄ!$B$4:$S$992,8,FALSE)</f>
        <v>#N/A</v>
      </c>
      <c r="F46" s="50"/>
      <c r="G46" s="50"/>
      <c r="H46" s="51" t="e">
        <f>VLOOKUP($O$1&amp;$T$1&amp;A46,作業ｼｰﾄ!$B$4:$S$992,7,FALSE)</f>
        <v>#N/A</v>
      </c>
      <c r="I46" s="51"/>
      <c r="J46" s="52" t="e">
        <f>VLOOKUP($O$1&amp;$T$1&amp;A46,作業ｼｰﾄ!$B$4:$S$992,9,FALSE)</f>
        <v>#N/A</v>
      </c>
      <c r="K46" s="52"/>
      <c r="L46" s="53" t="e">
        <f>VLOOKUP($O$1&amp;$T$1&amp;A46,作業ｼｰﾄ!$B$4:$S$992,10,FALSE)</f>
        <v>#N/A</v>
      </c>
      <c r="M46" s="51" t="e">
        <f>VLOOKUP($O$1&amp;$T$1&amp;A46,作業ｼｰﾄ!$B$4:$S$992,11,FALSE)</f>
        <v>#N/A</v>
      </c>
      <c r="N46" s="51"/>
      <c r="O46" s="51"/>
      <c r="P46" s="54" t="e">
        <f>VLOOKUP($O$1&amp;$T$1&amp;A46,作業ｼｰﾄ!$B$4:$S$992,12,FALSE)</f>
        <v>#N/A</v>
      </c>
      <c r="Q46" s="51" t="e">
        <f>VLOOKUP($O$1&amp;$T$1&amp;A46,作業ｼｰﾄ!$B$4:$S$992,13,FALSE)</f>
        <v>#N/A</v>
      </c>
      <c r="R46" s="51"/>
      <c r="S46" s="51"/>
      <c r="T46" s="54" t="e">
        <f>VLOOKUP($O$1&amp;$T$1&amp;A46,作業ｼｰﾄ!$B$4:$S$992,14,FALSE)</f>
        <v>#N/A</v>
      </c>
      <c r="U46" s="51" t="e">
        <f>VLOOKUP($O$1&amp;$T$1&amp;A46,作業ｼｰﾄ!$B$4:$S$992,15,FALSE)</f>
        <v>#N/A</v>
      </c>
      <c r="V46" s="51"/>
      <c r="W46" s="51"/>
      <c r="X46" s="54" t="e">
        <f>VLOOKUP($O$1&amp;$T$1&amp;A46,作業ｼｰﾄ!$B$4:$S$992,16,FALSE)</f>
        <v>#N/A</v>
      </c>
      <c r="Y46" s="51" t="e">
        <f>VLOOKUP($O$1&amp;$T$1&amp;A46,作業ｼｰﾄ!$B$4:$S$992,17,FALSE)</f>
        <v>#N/A</v>
      </c>
      <c r="Z46" s="51"/>
      <c r="AA46" s="51"/>
      <c r="AB46" s="54" t="e">
        <f>VLOOKUP($O$1&amp;$T$1&amp;A46,作業ｼｰﾄ!$B$4:$S$992,18,FALSE)</f>
        <v>#N/A</v>
      </c>
      <c r="AC46" s="55"/>
      <c r="AD46" s="56"/>
      <c r="AI46" s="57"/>
    </row>
    <row r="47" spans="1:35" ht="15.75" customHeight="1" x14ac:dyDescent="0.15">
      <c r="A47" s="46">
        <v>44</v>
      </c>
      <c r="B47" s="47" t="e">
        <f>VLOOKUP($O$1&amp;$T$1&amp;A47,作業ｼｰﾄ!$B$4:$S$992,6,FALSE)</f>
        <v>#N/A</v>
      </c>
      <c r="C47" s="48"/>
      <c r="D47" s="49"/>
      <c r="E47" s="50" t="e">
        <f>VLOOKUP($O$1&amp;$T$1&amp;A47,作業ｼｰﾄ!$B$4:$S$992,8,FALSE)</f>
        <v>#N/A</v>
      </c>
      <c r="F47" s="50"/>
      <c r="G47" s="50"/>
      <c r="H47" s="51" t="e">
        <f>VLOOKUP($O$1&amp;$T$1&amp;A47,作業ｼｰﾄ!$B$4:$S$992,7,FALSE)</f>
        <v>#N/A</v>
      </c>
      <c r="I47" s="51"/>
      <c r="J47" s="52" t="e">
        <f>VLOOKUP($O$1&amp;$T$1&amp;A47,作業ｼｰﾄ!$B$4:$S$992,9,FALSE)</f>
        <v>#N/A</v>
      </c>
      <c r="K47" s="52"/>
      <c r="L47" s="53" t="e">
        <f>VLOOKUP($O$1&amp;$T$1&amp;A47,作業ｼｰﾄ!$B$4:$S$992,10,FALSE)</f>
        <v>#N/A</v>
      </c>
      <c r="M47" s="51" t="e">
        <f>VLOOKUP($O$1&amp;$T$1&amp;A47,作業ｼｰﾄ!$B$4:$S$992,11,FALSE)</f>
        <v>#N/A</v>
      </c>
      <c r="N47" s="51"/>
      <c r="O47" s="51"/>
      <c r="P47" s="54" t="e">
        <f>VLOOKUP($O$1&amp;$T$1&amp;A47,作業ｼｰﾄ!$B$4:$S$992,12,FALSE)</f>
        <v>#N/A</v>
      </c>
      <c r="Q47" s="51" t="e">
        <f>VLOOKUP($O$1&amp;$T$1&amp;A47,作業ｼｰﾄ!$B$4:$S$992,13,FALSE)</f>
        <v>#N/A</v>
      </c>
      <c r="R47" s="51"/>
      <c r="S47" s="51"/>
      <c r="T47" s="54" t="e">
        <f>VLOOKUP($O$1&amp;$T$1&amp;A47,作業ｼｰﾄ!$B$4:$S$992,14,FALSE)</f>
        <v>#N/A</v>
      </c>
      <c r="U47" s="51" t="e">
        <f>VLOOKUP($O$1&amp;$T$1&amp;A47,作業ｼｰﾄ!$B$4:$S$992,15,FALSE)</f>
        <v>#N/A</v>
      </c>
      <c r="V47" s="51"/>
      <c r="W47" s="51"/>
      <c r="X47" s="54" t="e">
        <f>VLOOKUP($O$1&amp;$T$1&amp;A47,作業ｼｰﾄ!$B$4:$S$992,16,FALSE)</f>
        <v>#N/A</v>
      </c>
      <c r="Y47" s="51" t="e">
        <f>VLOOKUP($O$1&amp;$T$1&amp;A47,作業ｼｰﾄ!$B$4:$S$992,17,FALSE)</f>
        <v>#N/A</v>
      </c>
      <c r="Z47" s="51"/>
      <c r="AA47" s="51"/>
      <c r="AB47" s="54" t="e">
        <f>VLOOKUP($O$1&amp;$T$1&amp;A47,作業ｼｰﾄ!$B$4:$S$992,18,FALSE)</f>
        <v>#N/A</v>
      </c>
      <c r="AC47" s="55"/>
      <c r="AD47" s="56"/>
      <c r="AI47" s="57"/>
    </row>
    <row r="48" spans="1:35" ht="15.75" customHeight="1" x14ac:dyDescent="0.15">
      <c r="A48" s="46">
        <v>45</v>
      </c>
      <c r="B48" s="47" t="e">
        <f>VLOOKUP($O$1&amp;$T$1&amp;A48,作業ｼｰﾄ!$B$4:$S$992,6,FALSE)</f>
        <v>#N/A</v>
      </c>
      <c r="C48" s="48"/>
      <c r="D48" s="49"/>
      <c r="E48" s="50" t="e">
        <f>VLOOKUP($O$1&amp;$T$1&amp;A48,作業ｼｰﾄ!$B$4:$S$992,8,FALSE)</f>
        <v>#N/A</v>
      </c>
      <c r="F48" s="50"/>
      <c r="G48" s="50"/>
      <c r="H48" s="51" t="e">
        <f>VLOOKUP($O$1&amp;$T$1&amp;A48,作業ｼｰﾄ!$B$4:$S$992,7,FALSE)</f>
        <v>#N/A</v>
      </c>
      <c r="I48" s="51"/>
      <c r="J48" s="52" t="e">
        <f>VLOOKUP($O$1&amp;$T$1&amp;A48,作業ｼｰﾄ!$B$4:$S$992,9,FALSE)</f>
        <v>#N/A</v>
      </c>
      <c r="K48" s="52"/>
      <c r="L48" s="53" t="e">
        <f>VLOOKUP($O$1&amp;$T$1&amp;A48,作業ｼｰﾄ!$B$4:$S$992,10,FALSE)</f>
        <v>#N/A</v>
      </c>
      <c r="M48" s="51" t="e">
        <f>VLOOKUP($O$1&amp;$T$1&amp;A48,作業ｼｰﾄ!$B$4:$S$992,11,FALSE)</f>
        <v>#N/A</v>
      </c>
      <c r="N48" s="51"/>
      <c r="O48" s="51"/>
      <c r="P48" s="54" t="e">
        <f>VLOOKUP($O$1&amp;$T$1&amp;A48,作業ｼｰﾄ!$B$4:$S$992,12,FALSE)</f>
        <v>#N/A</v>
      </c>
      <c r="Q48" s="51" t="e">
        <f>VLOOKUP($O$1&amp;$T$1&amp;A48,作業ｼｰﾄ!$B$4:$S$992,13,FALSE)</f>
        <v>#N/A</v>
      </c>
      <c r="R48" s="51"/>
      <c r="S48" s="51"/>
      <c r="T48" s="54" t="e">
        <f>VLOOKUP($O$1&amp;$T$1&amp;A48,作業ｼｰﾄ!$B$4:$S$992,14,FALSE)</f>
        <v>#N/A</v>
      </c>
      <c r="U48" s="51" t="e">
        <f>VLOOKUP($O$1&amp;$T$1&amp;A48,作業ｼｰﾄ!$B$4:$S$992,15,FALSE)</f>
        <v>#N/A</v>
      </c>
      <c r="V48" s="51"/>
      <c r="W48" s="51"/>
      <c r="X48" s="54" t="e">
        <f>VLOOKUP($O$1&amp;$T$1&amp;A48,作業ｼｰﾄ!$B$4:$S$992,16,FALSE)</f>
        <v>#N/A</v>
      </c>
      <c r="Y48" s="51" t="e">
        <f>VLOOKUP($O$1&amp;$T$1&amp;A48,作業ｼｰﾄ!$B$4:$S$992,17,FALSE)</f>
        <v>#N/A</v>
      </c>
      <c r="Z48" s="51"/>
      <c r="AA48" s="51"/>
      <c r="AB48" s="54" t="e">
        <f>VLOOKUP($O$1&amp;$T$1&amp;A48,作業ｼｰﾄ!$B$4:$S$992,18,FALSE)</f>
        <v>#N/A</v>
      </c>
      <c r="AC48" s="55"/>
      <c r="AD48" s="56"/>
      <c r="AI48" s="57"/>
    </row>
    <row r="49" spans="1:35" ht="15.75" customHeight="1" x14ac:dyDescent="0.15">
      <c r="A49" s="46">
        <v>46</v>
      </c>
      <c r="B49" s="47" t="e">
        <f>VLOOKUP($O$1&amp;$T$1&amp;A49,作業ｼｰﾄ!$B$4:$S$992,6,FALSE)</f>
        <v>#N/A</v>
      </c>
      <c r="C49" s="48"/>
      <c r="D49" s="49"/>
      <c r="E49" s="50" t="e">
        <f>VLOOKUP($O$1&amp;$T$1&amp;A49,作業ｼｰﾄ!$B$4:$S$992,8,FALSE)</f>
        <v>#N/A</v>
      </c>
      <c r="F49" s="50"/>
      <c r="G49" s="50"/>
      <c r="H49" s="51" t="e">
        <f>VLOOKUP($O$1&amp;$T$1&amp;A49,作業ｼｰﾄ!$B$4:$S$992,7,FALSE)</f>
        <v>#N/A</v>
      </c>
      <c r="I49" s="51"/>
      <c r="J49" s="52" t="e">
        <f>VLOOKUP($O$1&amp;$T$1&amp;A49,作業ｼｰﾄ!$B$4:$S$992,9,FALSE)</f>
        <v>#N/A</v>
      </c>
      <c r="K49" s="52"/>
      <c r="L49" s="53" t="e">
        <f>VLOOKUP($O$1&amp;$T$1&amp;A49,作業ｼｰﾄ!$B$4:$S$992,10,FALSE)</f>
        <v>#N/A</v>
      </c>
      <c r="M49" s="51" t="e">
        <f>VLOOKUP($O$1&amp;$T$1&amp;A49,作業ｼｰﾄ!$B$4:$S$992,11,FALSE)</f>
        <v>#N/A</v>
      </c>
      <c r="N49" s="51"/>
      <c r="O49" s="51"/>
      <c r="P49" s="54" t="e">
        <f>VLOOKUP($O$1&amp;$T$1&amp;A49,作業ｼｰﾄ!$B$4:$S$992,12,FALSE)</f>
        <v>#N/A</v>
      </c>
      <c r="Q49" s="51" t="e">
        <f>VLOOKUP($O$1&amp;$T$1&amp;A49,作業ｼｰﾄ!$B$4:$S$992,13,FALSE)</f>
        <v>#N/A</v>
      </c>
      <c r="R49" s="51"/>
      <c r="S49" s="51"/>
      <c r="T49" s="54" t="e">
        <f>VLOOKUP($O$1&amp;$T$1&amp;A49,作業ｼｰﾄ!$B$4:$S$992,14,FALSE)</f>
        <v>#N/A</v>
      </c>
      <c r="U49" s="51" t="e">
        <f>VLOOKUP($O$1&amp;$T$1&amp;A49,作業ｼｰﾄ!$B$4:$S$992,15,FALSE)</f>
        <v>#N/A</v>
      </c>
      <c r="V49" s="51"/>
      <c r="W49" s="51"/>
      <c r="X49" s="54" t="e">
        <f>VLOOKUP($O$1&amp;$T$1&amp;A49,作業ｼｰﾄ!$B$4:$S$992,16,FALSE)</f>
        <v>#N/A</v>
      </c>
      <c r="Y49" s="51" t="e">
        <f>VLOOKUP($O$1&amp;$T$1&amp;A49,作業ｼｰﾄ!$B$4:$S$992,17,FALSE)</f>
        <v>#N/A</v>
      </c>
      <c r="Z49" s="51"/>
      <c r="AA49" s="51"/>
      <c r="AB49" s="54" t="e">
        <f>VLOOKUP($O$1&amp;$T$1&amp;A49,作業ｼｰﾄ!$B$4:$S$992,18,FALSE)</f>
        <v>#N/A</v>
      </c>
      <c r="AC49" s="55"/>
      <c r="AD49" s="56"/>
      <c r="AI49" s="57"/>
    </row>
    <row r="50" spans="1:35" ht="15.75" customHeight="1" x14ac:dyDescent="0.15">
      <c r="A50" s="46">
        <v>47</v>
      </c>
      <c r="B50" s="47" t="e">
        <f>VLOOKUP($O$1&amp;$T$1&amp;A50,作業ｼｰﾄ!$B$4:$S$992,6,FALSE)</f>
        <v>#N/A</v>
      </c>
      <c r="C50" s="48"/>
      <c r="D50" s="49"/>
      <c r="E50" s="50" t="e">
        <f>VLOOKUP($O$1&amp;$T$1&amp;A50,作業ｼｰﾄ!$B$4:$S$992,8,FALSE)</f>
        <v>#N/A</v>
      </c>
      <c r="F50" s="50"/>
      <c r="G50" s="50"/>
      <c r="H50" s="51" t="e">
        <f>VLOOKUP($O$1&amp;$T$1&amp;A50,作業ｼｰﾄ!$B$4:$S$992,7,FALSE)</f>
        <v>#N/A</v>
      </c>
      <c r="I50" s="51"/>
      <c r="J50" s="52" t="e">
        <f>VLOOKUP($O$1&amp;$T$1&amp;A50,作業ｼｰﾄ!$B$4:$S$992,9,FALSE)</f>
        <v>#N/A</v>
      </c>
      <c r="K50" s="52"/>
      <c r="L50" s="53" t="e">
        <f>VLOOKUP($O$1&amp;$T$1&amp;A50,作業ｼｰﾄ!$B$4:$S$992,10,FALSE)</f>
        <v>#N/A</v>
      </c>
      <c r="M50" s="51" t="e">
        <f>VLOOKUP($O$1&amp;$T$1&amp;A50,作業ｼｰﾄ!$B$4:$S$992,11,FALSE)</f>
        <v>#N/A</v>
      </c>
      <c r="N50" s="51"/>
      <c r="O50" s="51"/>
      <c r="P50" s="54" t="e">
        <f>VLOOKUP($O$1&amp;$T$1&amp;A50,作業ｼｰﾄ!$B$4:$S$992,12,FALSE)</f>
        <v>#N/A</v>
      </c>
      <c r="Q50" s="51" t="e">
        <f>VLOOKUP($O$1&amp;$T$1&amp;A50,作業ｼｰﾄ!$B$4:$S$992,13,FALSE)</f>
        <v>#N/A</v>
      </c>
      <c r="R50" s="51"/>
      <c r="S50" s="51"/>
      <c r="T50" s="54" t="e">
        <f>VLOOKUP($O$1&amp;$T$1&amp;A50,作業ｼｰﾄ!$B$4:$S$992,14,FALSE)</f>
        <v>#N/A</v>
      </c>
      <c r="U50" s="51" t="e">
        <f>VLOOKUP($O$1&amp;$T$1&amp;A50,作業ｼｰﾄ!$B$4:$S$992,15,FALSE)</f>
        <v>#N/A</v>
      </c>
      <c r="V50" s="51"/>
      <c r="W50" s="51"/>
      <c r="X50" s="54" t="e">
        <f>VLOOKUP($O$1&amp;$T$1&amp;A50,作業ｼｰﾄ!$B$4:$S$992,16,FALSE)</f>
        <v>#N/A</v>
      </c>
      <c r="Y50" s="51" t="e">
        <f>VLOOKUP($O$1&amp;$T$1&amp;A50,作業ｼｰﾄ!$B$4:$S$992,17,FALSE)</f>
        <v>#N/A</v>
      </c>
      <c r="Z50" s="51"/>
      <c r="AA50" s="51"/>
      <c r="AB50" s="54" t="e">
        <f>VLOOKUP($O$1&amp;$T$1&amp;A50,作業ｼｰﾄ!$B$4:$S$992,18,FALSE)</f>
        <v>#N/A</v>
      </c>
      <c r="AC50" s="55"/>
      <c r="AD50" s="56"/>
      <c r="AI50" s="57"/>
    </row>
    <row r="51" spans="1:35" ht="15.75" customHeight="1" x14ac:dyDescent="0.15">
      <c r="A51" s="46">
        <v>48</v>
      </c>
      <c r="B51" s="47" t="e">
        <f>VLOOKUP($O$1&amp;$T$1&amp;A51,作業ｼｰﾄ!$B$4:$S$992,6,FALSE)</f>
        <v>#N/A</v>
      </c>
      <c r="C51" s="48"/>
      <c r="D51" s="49"/>
      <c r="E51" s="50" t="e">
        <f>VLOOKUP($O$1&amp;$T$1&amp;A51,作業ｼｰﾄ!$B$4:$S$992,8,FALSE)</f>
        <v>#N/A</v>
      </c>
      <c r="F51" s="50"/>
      <c r="G51" s="50"/>
      <c r="H51" s="51" t="e">
        <f>VLOOKUP($O$1&amp;$T$1&amp;A51,作業ｼｰﾄ!$B$4:$S$992,7,FALSE)</f>
        <v>#N/A</v>
      </c>
      <c r="I51" s="51"/>
      <c r="J51" s="52" t="e">
        <f>VLOOKUP($O$1&amp;$T$1&amp;A51,作業ｼｰﾄ!$B$4:$S$992,9,FALSE)</f>
        <v>#N/A</v>
      </c>
      <c r="K51" s="52"/>
      <c r="L51" s="53" t="e">
        <f>VLOOKUP($O$1&amp;$T$1&amp;A51,作業ｼｰﾄ!$B$4:$S$992,10,FALSE)</f>
        <v>#N/A</v>
      </c>
      <c r="M51" s="51" t="e">
        <f>VLOOKUP($O$1&amp;$T$1&amp;A51,作業ｼｰﾄ!$B$4:$S$992,11,FALSE)</f>
        <v>#N/A</v>
      </c>
      <c r="N51" s="51"/>
      <c r="O51" s="51"/>
      <c r="P51" s="54" t="e">
        <f>VLOOKUP($O$1&amp;$T$1&amp;A51,作業ｼｰﾄ!$B$4:$S$992,12,FALSE)</f>
        <v>#N/A</v>
      </c>
      <c r="Q51" s="51" t="e">
        <f>VLOOKUP($O$1&amp;$T$1&amp;A51,作業ｼｰﾄ!$B$4:$S$992,13,FALSE)</f>
        <v>#N/A</v>
      </c>
      <c r="R51" s="51"/>
      <c r="S51" s="51"/>
      <c r="T51" s="54" t="e">
        <f>VLOOKUP($O$1&amp;$T$1&amp;A51,作業ｼｰﾄ!$B$4:$S$992,14,FALSE)</f>
        <v>#N/A</v>
      </c>
      <c r="U51" s="51" t="e">
        <f>VLOOKUP($O$1&amp;$T$1&amp;A51,作業ｼｰﾄ!$B$4:$S$992,15,FALSE)</f>
        <v>#N/A</v>
      </c>
      <c r="V51" s="51"/>
      <c r="W51" s="51"/>
      <c r="X51" s="54" t="e">
        <f>VLOOKUP($O$1&amp;$T$1&amp;A51,作業ｼｰﾄ!$B$4:$S$992,16,FALSE)</f>
        <v>#N/A</v>
      </c>
      <c r="Y51" s="51" t="e">
        <f>VLOOKUP($O$1&amp;$T$1&amp;A51,作業ｼｰﾄ!$B$4:$S$992,17,FALSE)</f>
        <v>#N/A</v>
      </c>
      <c r="Z51" s="51"/>
      <c r="AA51" s="51"/>
      <c r="AB51" s="54" t="e">
        <f>VLOOKUP($O$1&amp;$T$1&amp;A51,作業ｼｰﾄ!$B$4:$S$992,18,FALSE)</f>
        <v>#N/A</v>
      </c>
      <c r="AC51" s="55"/>
      <c r="AD51" s="56"/>
      <c r="AI51" s="57"/>
    </row>
    <row r="52" spans="1:35" ht="15.75" customHeight="1" x14ac:dyDescent="0.15">
      <c r="A52" s="46">
        <v>49</v>
      </c>
      <c r="B52" s="47" t="e">
        <f>VLOOKUP($O$1&amp;$T$1&amp;A52,作業ｼｰﾄ!$B$4:$S$992,6,FALSE)</f>
        <v>#N/A</v>
      </c>
      <c r="C52" s="48"/>
      <c r="D52" s="49"/>
      <c r="E52" s="50" t="e">
        <f>VLOOKUP($O$1&amp;$T$1&amp;A52,作業ｼｰﾄ!$B$4:$S$992,8,FALSE)</f>
        <v>#N/A</v>
      </c>
      <c r="F52" s="50"/>
      <c r="G52" s="50"/>
      <c r="H52" s="51" t="e">
        <f>VLOOKUP($O$1&amp;$T$1&amp;A52,作業ｼｰﾄ!$B$4:$S$992,7,FALSE)</f>
        <v>#N/A</v>
      </c>
      <c r="I52" s="51"/>
      <c r="J52" s="52" t="e">
        <f>VLOOKUP($O$1&amp;$T$1&amp;A52,作業ｼｰﾄ!$B$4:$S$992,9,FALSE)</f>
        <v>#N/A</v>
      </c>
      <c r="K52" s="52"/>
      <c r="L52" s="53" t="e">
        <f>VLOOKUP($O$1&amp;$T$1&amp;A52,作業ｼｰﾄ!$B$4:$S$992,10,FALSE)</f>
        <v>#N/A</v>
      </c>
      <c r="M52" s="51" t="e">
        <f>VLOOKUP($O$1&amp;$T$1&amp;A52,作業ｼｰﾄ!$B$4:$S$992,11,FALSE)</f>
        <v>#N/A</v>
      </c>
      <c r="N52" s="51"/>
      <c r="O52" s="51"/>
      <c r="P52" s="54" t="e">
        <f>VLOOKUP($O$1&amp;$T$1&amp;A52,作業ｼｰﾄ!$B$4:$S$992,12,FALSE)</f>
        <v>#N/A</v>
      </c>
      <c r="Q52" s="51" t="e">
        <f>VLOOKUP($O$1&amp;$T$1&amp;A52,作業ｼｰﾄ!$B$4:$S$992,13,FALSE)</f>
        <v>#N/A</v>
      </c>
      <c r="R52" s="51"/>
      <c r="S52" s="51"/>
      <c r="T52" s="54" t="e">
        <f>VLOOKUP($O$1&amp;$T$1&amp;A52,作業ｼｰﾄ!$B$4:$S$992,14,FALSE)</f>
        <v>#N/A</v>
      </c>
      <c r="U52" s="51" t="e">
        <f>VLOOKUP($O$1&amp;$T$1&amp;A52,作業ｼｰﾄ!$B$4:$S$992,15,FALSE)</f>
        <v>#N/A</v>
      </c>
      <c r="V52" s="51"/>
      <c r="W52" s="51"/>
      <c r="X52" s="54" t="e">
        <f>VLOOKUP($O$1&amp;$T$1&amp;A52,作業ｼｰﾄ!$B$4:$S$992,16,FALSE)</f>
        <v>#N/A</v>
      </c>
      <c r="Y52" s="51" t="e">
        <f>VLOOKUP($O$1&amp;$T$1&amp;A52,作業ｼｰﾄ!$B$4:$S$992,17,FALSE)</f>
        <v>#N/A</v>
      </c>
      <c r="Z52" s="51"/>
      <c r="AA52" s="51"/>
      <c r="AB52" s="54" t="e">
        <f>VLOOKUP($O$1&amp;$T$1&amp;A52,作業ｼｰﾄ!$B$4:$S$992,18,FALSE)</f>
        <v>#N/A</v>
      </c>
      <c r="AC52" s="55"/>
      <c r="AD52" s="56"/>
      <c r="AI52" s="57"/>
    </row>
    <row r="53" spans="1:35" ht="15.75" customHeight="1" x14ac:dyDescent="0.15">
      <c r="A53" s="46">
        <v>50</v>
      </c>
      <c r="B53" s="47" t="e">
        <f>VLOOKUP($O$1&amp;$T$1&amp;A53,作業ｼｰﾄ!$B$4:$S$992,6,FALSE)</f>
        <v>#N/A</v>
      </c>
      <c r="C53" s="48"/>
      <c r="D53" s="49"/>
      <c r="E53" s="50" t="e">
        <f>VLOOKUP($O$1&amp;$T$1&amp;A53,作業ｼｰﾄ!$B$4:$S$992,8,FALSE)</f>
        <v>#N/A</v>
      </c>
      <c r="F53" s="50"/>
      <c r="G53" s="50"/>
      <c r="H53" s="51" t="e">
        <f>VLOOKUP($O$1&amp;$T$1&amp;A53,作業ｼｰﾄ!$B$4:$S$992,7,FALSE)</f>
        <v>#N/A</v>
      </c>
      <c r="I53" s="51"/>
      <c r="J53" s="52" t="e">
        <f>VLOOKUP($O$1&amp;$T$1&amp;A53,作業ｼｰﾄ!$B$4:$S$992,9,FALSE)</f>
        <v>#N/A</v>
      </c>
      <c r="K53" s="52"/>
      <c r="L53" s="53" t="e">
        <f>VLOOKUP($O$1&amp;$T$1&amp;A53,作業ｼｰﾄ!$B$4:$S$992,10,FALSE)</f>
        <v>#N/A</v>
      </c>
      <c r="M53" s="51" t="e">
        <f>VLOOKUP($O$1&amp;$T$1&amp;A53,作業ｼｰﾄ!$B$4:$S$992,11,FALSE)</f>
        <v>#N/A</v>
      </c>
      <c r="N53" s="51"/>
      <c r="O53" s="51"/>
      <c r="P53" s="54" t="e">
        <f>VLOOKUP($O$1&amp;$T$1&amp;A53,作業ｼｰﾄ!$B$4:$S$992,12,FALSE)</f>
        <v>#N/A</v>
      </c>
      <c r="Q53" s="51" t="e">
        <f>VLOOKUP($O$1&amp;$T$1&amp;A53,作業ｼｰﾄ!$B$4:$S$992,13,FALSE)</f>
        <v>#N/A</v>
      </c>
      <c r="R53" s="51"/>
      <c r="S53" s="51"/>
      <c r="T53" s="54" t="e">
        <f>VLOOKUP($O$1&amp;$T$1&amp;A53,作業ｼｰﾄ!$B$4:$S$992,14,FALSE)</f>
        <v>#N/A</v>
      </c>
      <c r="U53" s="51" t="e">
        <f>VLOOKUP($O$1&amp;$T$1&amp;A53,作業ｼｰﾄ!$B$4:$S$992,15,FALSE)</f>
        <v>#N/A</v>
      </c>
      <c r="V53" s="51"/>
      <c r="W53" s="51"/>
      <c r="X53" s="54" t="e">
        <f>VLOOKUP($O$1&amp;$T$1&amp;A53,作業ｼｰﾄ!$B$4:$S$992,16,FALSE)</f>
        <v>#N/A</v>
      </c>
      <c r="Y53" s="51" t="e">
        <f>VLOOKUP($O$1&amp;$T$1&amp;A53,作業ｼｰﾄ!$B$4:$S$992,17,FALSE)</f>
        <v>#N/A</v>
      </c>
      <c r="Z53" s="51"/>
      <c r="AA53" s="51"/>
      <c r="AB53" s="54" t="e">
        <f>VLOOKUP($O$1&amp;$T$1&amp;A53,作業ｼｰﾄ!$B$4:$S$992,18,FALSE)</f>
        <v>#N/A</v>
      </c>
      <c r="AC53" s="55"/>
      <c r="AD53" s="56"/>
      <c r="AI53" s="57"/>
    </row>
    <row r="54" spans="1:35" ht="15.75" customHeight="1" x14ac:dyDescent="0.15">
      <c r="A54" s="34" t="s">
        <v>1272</v>
      </c>
      <c r="B54" s="59" t="s">
        <v>1272</v>
      </c>
      <c r="C54" s="59" t="s">
        <v>1272</v>
      </c>
      <c r="D54" s="59" t="s">
        <v>1272</v>
      </c>
      <c r="E54" s="34" t="s">
        <v>1272</v>
      </c>
      <c r="F54" s="34" t="s">
        <v>1272</v>
      </c>
      <c r="G54" s="34" t="s">
        <v>1272</v>
      </c>
      <c r="H54" s="34" t="s">
        <v>1272</v>
      </c>
      <c r="I54" s="34" t="s">
        <v>1272</v>
      </c>
      <c r="J54" s="34" t="s">
        <v>1272</v>
      </c>
      <c r="K54" s="34" t="s">
        <v>1272</v>
      </c>
      <c r="L54" s="34" t="s">
        <v>1272</v>
      </c>
      <c r="M54" s="34" t="s">
        <v>1272</v>
      </c>
      <c r="N54" s="34" t="s">
        <v>1272</v>
      </c>
      <c r="O54" s="34" t="s">
        <v>1272</v>
      </c>
      <c r="P54" s="34" t="s">
        <v>1272</v>
      </c>
      <c r="Q54" s="34" t="s">
        <v>1272</v>
      </c>
      <c r="R54" s="34" t="s">
        <v>1272</v>
      </c>
      <c r="S54" s="34" t="s">
        <v>1272</v>
      </c>
      <c r="T54" s="34" t="s">
        <v>1272</v>
      </c>
      <c r="U54" s="34" t="s">
        <v>1272</v>
      </c>
      <c r="V54" s="34" t="s">
        <v>1272</v>
      </c>
      <c r="W54" s="34" t="s">
        <v>1272</v>
      </c>
      <c r="X54" s="34" t="s">
        <v>1272</v>
      </c>
      <c r="Y54" s="34" t="s">
        <v>1272</v>
      </c>
      <c r="Z54" s="34" t="s">
        <v>1272</v>
      </c>
      <c r="AA54" s="34" t="s">
        <v>1272</v>
      </c>
      <c r="AB54" s="34" t="s">
        <v>1272</v>
      </c>
    </row>
  </sheetData>
  <sheetProtection sheet="1" objects="1" scenarios="1" selectLockedCells="1" autoFilter="0"/>
  <mergeCells count="413">
    <mergeCell ref="B4:D4"/>
    <mergeCell ref="B5:D5"/>
    <mergeCell ref="B6:D6"/>
    <mergeCell ref="B7:D7"/>
    <mergeCell ref="B8:D8"/>
    <mergeCell ref="B9:D9"/>
    <mergeCell ref="B10:D10"/>
    <mergeCell ref="B11:D11"/>
    <mergeCell ref="J49:K49"/>
    <mergeCell ref="J41:K41"/>
    <mergeCell ref="J42:K42"/>
    <mergeCell ref="J43:K43"/>
    <mergeCell ref="J44:K44"/>
    <mergeCell ref="J45:K45"/>
    <mergeCell ref="J46:K46"/>
    <mergeCell ref="J47:K47"/>
    <mergeCell ref="J48:K48"/>
    <mergeCell ref="E26:G26"/>
    <mergeCell ref="H26:I26"/>
    <mergeCell ref="E21:G21"/>
    <mergeCell ref="H21:I21"/>
    <mergeCell ref="E22:G22"/>
    <mergeCell ref="H22:I22"/>
    <mergeCell ref="B12:D12"/>
    <mergeCell ref="J50:K50"/>
    <mergeCell ref="J51:K51"/>
    <mergeCell ref="J52:K52"/>
    <mergeCell ref="J53:K53"/>
    <mergeCell ref="B14:D14"/>
    <mergeCell ref="B15:D15"/>
    <mergeCell ref="T1:V1"/>
    <mergeCell ref="R1:S1"/>
    <mergeCell ref="M1:N1"/>
    <mergeCell ref="O1:Q1"/>
    <mergeCell ref="H3:I3"/>
    <mergeCell ref="E3:G3"/>
    <mergeCell ref="A1:L1"/>
    <mergeCell ref="E4:G4"/>
    <mergeCell ref="H4:I4"/>
    <mergeCell ref="E15:G15"/>
    <mergeCell ref="H15:I15"/>
    <mergeCell ref="H12:I12"/>
    <mergeCell ref="E13:G13"/>
    <mergeCell ref="H13:I13"/>
    <mergeCell ref="E14:G14"/>
    <mergeCell ref="H14:I14"/>
    <mergeCell ref="B3:D3"/>
    <mergeCell ref="J40:K40"/>
    <mergeCell ref="B13:D13"/>
    <mergeCell ref="J39:K39"/>
    <mergeCell ref="H27:I27"/>
    <mergeCell ref="E28:G28"/>
    <mergeCell ref="H28:I28"/>
    <mergeCell ref="E29:G29"/>
    <mergeCell ref="H29:I29"/>
    <mergeCell ref="E5:G5"/>
    <mergeCell ref="H5:I5"/>
    <mergeCell ref="E6:G6"/>
    <mergeCell ref="H6:I6"/>
    <mergeCell ref="E7:G7"/>
    <mergeCell ref="H7:I7"/>
    <mergeCell ref="E8:G8"/>
    <mergeCell ref="H8:I8"/>
    <mergeCell ref="E9:G9"/>
    <mergeCell ref="H9:I9"/>
    <mergeCell ref="E10:G10"/>
    <mergeCell ref="H10:I10"/>
    <mergeCell ref="E11:G11"/>
    <mergeCell ref="H11:I11"/>
    <mergeCell ref="E12:G12"/>
    <mergeCell ref="E24:G24"/>
    <mergeCell ref="H24:I24"/>
    <mergeCell ref="E25:G25"/>
    <mergeCell ref="H25:I25"/>
    <mergeCell ref="E33:G33"/>
    <mergeCell ref="H33:I33"/>
    <mergeCell ref="E34:G34"/>
    <mergeCell ref="H34:I34"/>
    <mergeCell ref="E35:G35"/>
    <mergeCell ref="H35:I35"/>
    <mergeCell ref="E30:G30"/>
    <mergeCell ref="H30:I30"/>
    <mergeCell ref="E31:G31"/>
    <mergeCell ref="H31:I31"/>
    <mergeCell ref="E32:G32"/>
    <mergeCell ref="H32:I32"/>
    <mergeCell ref="E53:G53"/>
    <mergeCell ref="H53:I53"/>
    <mergeCell ref="E27:G27"/>
    <mergeCell ref="E48:G48"/>
    <mergeCell ref="H48:I48"/>
    <mergeCell ref="E49:G49"/>
    <mergeCell ref="H49:I49"/>
    <mergeCell ref="E50:G50"/>
    <mergeCell ref="H50:I50"/>
    <mergeCell ref="E45:G45"/>
    <mergeCell ref="H45:I45"/>
    <mergeCell ref="E46:G46"/>
    <mergeCell ref="H46:I46"/>
    <mergeCell ref="E47:G47"/>
    <mergeCell ref="H47:I47"/>
    <mergeCell ref="E42:G42"/>
    <mergeCell ref="H42:I42"/>
    <mergeCell ref="E43:G43"/>
    <mergeCell ref="H43:I43"/>
    <mergeCell ref="E44:G44"/>
    <mergeCell ref="H44:I44"/>
    <mergeCell ref="E39:G39"/>
    <mergeCell ref="H39:I39"/>
    <mergeCell ref="E40:G40"/>
    <mergeCell ref="M3:O3"/>
    <mergeCell ref="M4:O4"/>
    <mergeCell ref="M5:O5"/>
    <mergeCell ref="M6:O6"/>
    <mergeCell ref="Q11:S11"/>
    <mergeCell ref="U11:W11"/>
    <mergeCell ref="E51:G51"/>
    <mergeCell ref="H51:I51"/>
    <mergeCell ref="E52:G52"/>
    <mergeCell ref="H52:I52"/>
    <mergeCell ref="E23:G23"/>
    <mergeCell ref="H40:I40"/>
    <mergeCell ref="E41:G41"/>
    <mergeCell ref="H41:I41"/>
    <mergeCell ref="E36:G36"/>
    <mergeCell ref="H36:I36"/>
    <mergeCell ref="E37:G37"/>
    <mergeCell ref="H37:I37"/>
    <mergeCell ref="E38:G38"/>
    <mergeCell ref="H38:I38"/>
    <mergeCell ref="H23:I23"/>
    <mergeCell ref="E18:G18"/>
    <mergeCell ref="H18:I18"/>
    <mergeCell ref="E19:G19"/>
    <mergeCell ref="Y3:AA3"/>
    <mergeCell ref="Q4:S4"/>
    <mergeCell ref="U4:W4"/>
    <mergeCell ref="Y4:AA4"/>
    <mergeCell ref="Q5:S5"/>
    <mergeCell ref="U5:W5"/>
    <mergeCell ref="Y5:AA5"/>
    <mergeCell ref="Q6:S6"/>
    <mergeCell ref="U6:W6"/>
    <mergeCell ref="Y6:AA6"/>
    <mergeCell ref="Q3:S3"/>
    <mergeCell ref="U3:W3"/>
    <mergeCell ref="M11:O11"/>
    <mergeCell ref="M12:O12"/>
    <mergeCell ref="M13:O13"/>
    <mergeCell ref="M14:O14"/>
    <mergeCell ref="Q7:S7"/>
    <mergeCell ref="U7:W7"/>
    <mergeCell ref="Y7:AA7"/>
    <mergeCell ref="Q8:S8"/>
    <mergeCell ref="U8:W8"/>
    <mergeCell ref="Y8:AA8"/>
    <mergeCell ref="Q9:S9"/>
    <mergeCell ref="U9:W9"/>
    <mergeCell ref="Y9:AA9"/>
    <mergeCell ref="Q10:S10"/>
    <mergeCell ref="U10:W10"/>
    <mergeCell ref="Y10:AA10"/>
    <mergeCell ref="M7:O7"/>
    <mergeCell ref="M8:O8"/>
    <mergeCell ref="M9:O9"/>
    <mergeCell ref="M10:O10"/>
    <mergeCell ref="Y11:AA11"/>
    <mergeCell ref="Q12:S12"/>
    <mergeCell ref="U12:W12"/>
    <mergeCell ref="Y12:AA12"/>
    <mergeCell ref="Q13:S13"/>
    <mergeCell ref="U13:W13"/>
    <mergeCell ref="Y13:AA13"/>
    <mergeCell ref="Q14:S14"/>
    <mergeCell ref="U14:W14"/>
    <mergeCell ref="Y14:AA14"/>
    <mergeCell ref="M18:O18"/>
    <mergeCell ref="M19:O19"/>
    <mergeCell ref="M20:O20"/>
    <mergeCell ref="Q15:S15"/>
    <mergeCell ref="U15:W15"/>
    <mergeCell ref="Y15:AA15"/>
    <mergeCell ref="M15:O15"/>
    <mergeCell ref="E16:G16"/>
    <mergeCell ref="H16:I16"/>
    <mergeCell ref="Q16:S16"/>
    <mergeCell ref="U16:W16"/>
    <mergeCell ref="Y16:AA16"/>
    <mergeCell ref="E17:G17"/>
    <mergeCell ref="H17:I17"/>
    <mergeCell ref="Q17:S17"/>
    <mergeCell ref="U17:W17"/>
    <mergeCell ref="Y17:AA17"/>
    <mergeCell ref="M16:O16"/>
    <mergeCell ref="M17:O17"/>
    <mergeCell ref="H19:I19"/>
    <mergeCell ref="E20:G20"/>
    <mergeCell ref="H20:I20"/>
    <mergeCell ref="Q18:S18"/>
    <mergeCell ref="U18:W18"/>
    <mergeCell ref="Y18:AA18"/>
    <mergeCell ref="Q19:S19"/>
    <mergeCell ref="U19:W19"/>
    <mergeCell ref="Y19:AA19"/>
    <mergeCell ref="Q20:S20"/>
    <mergeCell ref="U20:W20"/>
    <mergeCell ref="Y20:AA20"/>
    <mergeCell ref="J19:K19"/>
    <mergeCell ref="J20:K20"/>
    <mergeCell ref="J24:K24"/>
    <mergeCell ref="J25:K25"/>
    <mergeCell ref="J26:K26"/>
    <mergeCell ref="M24:O24"/>
    <mergeCell ref="M25:O25"/>
    <mergeCell ref="M26:O26"/>
    <mergeCell ref="Q21:S21"/>
    <mergeCell ref="U21:W21"/>
    <mergeCell ref="Y21:AA21"/>
    <mergeCell ref="Q22:S22"/>
    <mergeCell ref="U22:W22"/>
    <mergeCell ref="Y22:AA22"/>
    <mergeCell ref="Q23:S23"/>
    <mergeCell ref="U23:W23"/>
    <mergeCell ref="Y23:AA23"/>
    <mergeCell ref="J22:K22"/>
    <mergeCell ref="J23:K23"/>
    <mergeCell ref="M21:O21"/>
    <mergeCell ref="M22:O22"/>
    <mergeCell ref="M23:O23"/>
    <mergeCell ref="Q24:S24"/>
    <mergeCell ref="U24:W24"/>
    <mergeCell ref="Y24:AA24"/>
    <mergeCell ref="Q25:S25"/>
    <mergeCell ref="U25:W25"/>
    <mergeCell ref="Y25:AA25"/>
    <mergeCell ref="Q26:S26"/>
    <mergeCell ref="U26:W26"/>
    <mergeCell ref="Y26:AA26"/>
    <mergeCell ref="J30:K30"/>
    <mergeCell ref="J31:K31"/>
    <mergeCell ref="J32:K32"/>
    <mergeCell ref="M30:O30"/>
    <mergeCell ref="M31:O31"/>
    <mergeCell ref="M32:O32"/>
    <mergeCell ref="Q27:S27"/>
    <mergeCell ref="U27:W27"/>
    <mergeCell ref="Y27:AA27"/>
    <mergeCell ref="Q28:S28"/>
    <mergeCell ref="U28:W28"/>
    <mergeCell ref="Y28:AA28"/>
    <mergeCell ref="Q29:S29"/>
    <mergeCell ref="U29:W29"/>
    <mergeCell ref="Y29:AA29"/>
    <mergeCell ref="J27:K27"/>
    <mergeCell ref="J28:K28"/>
    <mergeCell ref="J29:K29"/>
    <mergeCell ref="M27:O27"/>
    <mergeCell ref="M28:O28"/>
    <mergeCell ref="M29:O29"/>
    <mergeCell ref="Q30:S30"/>
    <mergeCell ref="U30:W30"/>
    <mergeCell ref="Y30:AA30"/>
    <mergeCell ref="Q31:S31"/>
    <mergeCell ref="U31:W31"/>
    <mergeCell ref="Y31:AA31"/>
    <mergeCell ref="Q32:S32"/>
    <mergeCell ref="U32:W32"/>
    <mergeCell ref="Y32:AA32"/>
    <mergeCell ref="J36:K36"/>
    <mergeCell ref="J37:K37"/>
    <mergeCell ref="J38:K38"/>
    <mergeCell ref="M36:O36"/>
    <mergeCell ref="M37:O37"/>
    <mergeCell ref="M38:O38"/>
    <mergeCell ref="Q33:S33"/>
    <mergeCell ref="U33:W33"/>
    <mergeCell ref="Y33:AA33"/>
    <mergeCell ref="Q34:S34"/>
    <mergeCell ref="U34:W34"/>
    <mergeCell ref="Y34:AA34"/>
    <mergeCell ref="Q35:S35"/>
    <mergeCell ref="U35:W35"/>
    <mergeCell ref="Y35:AA35"/>
    <mergeCell ref="J33:K33"/>
    <mergeCell ref="J34:K34"/>
    <mergeCell ref="J35:K35"/>
    <mergeCell ref="M33:O33"/>
    <mergeCell ref="M34:O34"/>
    <mergeCell ref="M35:O35"/>
    <mergeCell ref="M39:O39"/>
    <mergeCell ref="M40:O40"/>
    <mergeCell ref="M41:O41"/>
    <mergeCell ref="M42:O42"/>
    <mergeCell ref="Q36:S36"/>
    <mergeCell ref="U36:W36"/>
    <mergeCell ref="Y36:AA36"/>
    <mergeCell ref="Q37:S37"/>
    <mergeCell ref="U37:W37"/>
    <mergeCell ref="Y37:AA37"/>
    <mergeCell ref="Q38:S38"/>
    <mergeCell ref="U38:W38"/>
    <mergeCell ref="Y38:AA38"/>
    <mergeCell ref="Q39:S39"/>
    <mergeCell ref="U39:W39"/>
    <mergeCell ref="Y39:AA39"/>
    <mergeCell ref="Q40:S40"/>
    <mergeCell ref="U40:W40"/>
    <mergeCell ref="Y40:AA40"/>
    <mergeCell ref="Q41:S41"/>
    <mergeCell ref="U41:W41"/>
    <mergeCell ref="Y41:AA41"/>
    <mergeCell ref="Q42:S42"/>
    <mergeCell ref="U42:W42"/>
    <mergeCell ref="Y50:AA50"/>
    <mergeCell ref="M47:O47"/>
    <mergeCell ref="M48:O48"/>
    <mergeCell ref="M49:O49"/>
    <mergeCell ref="M50:O50"/>
    <mergeCell ref="Q43:S43"/>
    <mergeCell ref="U43:W43"/>
    <mergeCell ref="Y43:AA43"/>
    <mergeCell ref="Q44:S44"/>
    <mergeCell ref="U44:W44"/>
    <mergeCell ref="Y44:AA44"/>
    <mergeCell ref="Q45:S45"/>
    <mergeCell ref="U45:W45"/>
    <mergeCell ref="Y45:AA45"/>
    <mergeCell ref="Q46:S46"/>
    <mergeCell ref="U46:W46"/>
    <mergeCell ref="Y46:AA46"/>
    <mergeCell ref="M43:O43"/>
    <mergeCell ref="M44:O44"/>
    <mergeCell ref="M45:O45"/>
    <mergeCell ref="M46:O46"/>
    <mergeCell ref="Q47:S47"/>
    <mergeCell ref="J21:K21"/>
    <mergeCell ref="U51:W51"/>
    <mergeCell ref="Y51:AA51"/>
    <mergeCell ref="Q52:S52"/>
    <mergeCell ref="U52:W52"/>
    <mergeCell ref="Y52:AA52"/>
    <mergeCell ref="Q53:S53"/>
    <mergeCell ref="U53:W53"/>
    <mergeCell ref="Y53:AA53"/>
    <mergeCell ref="M51:O51"/>
    <mergeCell ref="M52:O52"/>
    <mergeCell ref="M53:O53"/>
    <mergeCell ref="Q51:S51"/>
    <mergeCell ref="U47:W47"/>
    <mergeCell ref="Y47:AA47"/>
    <mergeCell ref="Q48:S48"/>
    <mergeCell ref="U48:W48"/>
    <mergeCell ref="Y48:AA48"/>
    <mergeCell ref="Q49:S49"/>
    <mergeCell ref="U49:W49"/>
    <mergeCell ref="Y49:AA49"/>
    <mergeCell ref="Q50:S50"/>
    <mergeCell ref="Y42:AA42"/>
    <mergeCell ref="U50:W50"/>
    <mergeCell ref="B25:D25"/>
    <mergeCell ref="B26:D26"/>
    <mergeCell ref="B27:D27"/>
    <mergeCell ref="B28:D28"/>
    <mergeCell ref="B29:D29"/>
    <mergeCell ref="B30:D30"/>
    <mergeCell ref="B31:D31"/>
    <mergeCell ref="B32:D32"/>
    <mergeCell ref="J3:K3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50:D50"/>
    <mergeCell ref="B51:D51"/>
    <mergeCell ref="B52:D52"/>
    <mergeCell ref="B53:D53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</mergeCells>
  <phoneticPr fontId="18"/>
  <conditionalFormatting sqref="T4 X4 AB4 Q4 H4 AC5:XFD15 E3:I3 E4 A5:A15 A3:B4">
    <cfRule type="containsErrors" dxfId="14" priority="38">
      <formula>ISERROR(A3)</formula>
    </cfRule>
  </conditionalFormatting>
  <conditionalFormatting sqref="X3">
    <cfRule type="containsErrors" dxfId="13" priority="35">
      <formula>ISERROR(X3)</formula>
    </cfRule>
  </conditionalFormatting>
  <conditionalFormatting sqref="AB3:AC3">
    <cfRule type="containsErrors" dxfId="12" priority="34">
      <formula>ISERROR(AB3)</formula>
    </cfRule>
  </conditionalFormatting>
  <conditionalFormatting sqref="L3 J4">
    <cfRule type="containsErrors" dxfId="11" priority="27">
      <formula>ISERROR(J3)</formula>
    </cfRule>
  </conditionalFormatting>
  <conditionalFormatting sqref="U4">
    <cfRule type="containsErrors" dxfId="10" priority="30">
      <formula>ISERROR(U4)</formula>
    </cfRule>
  </conditionalFormatting>
  <conditionalFormatting sqref="Y4">
    <cfRule type="containsErrors" dxfId="9" priority="29">
      <formula>ISERROR(Y4)</formula>
    </cfRule>
  </conditionalFormatting>
  <conditionalFormatting sqref="L4 J3:J4">
    <cfRule type="containsErrors" dxfId="8" priority="26">
      <formula>ISERROR(J3)</formula>
    </cfRule>
  </conditionalFormatting>
  <conditionalFormatting sqref="P3">
    <cfRule type="containsErrors" dxfId="7" priority="25">
      <formula>ISERROR(P3)</formula>
    </cfRule>
  </conditionalFormatting>
  <conditionalFormatting sqref="P4 M4">
    <cfRule type="containsErrors" dxfId="6" priority="24">
      <formula>ISERROR(M4)</formula>
    </cfRule>
  </conditionalFormatting>
  <conditionalFormatting sqref="J5:J53">
    <cfRule type="containsErrors" dxfId="5" priority="3">
      <formula>ISERROR(J5)</formula>
    </cfRule>
  </conditionalFormatting>
  <conditionalFormatting sqref="L5:L53 J5:J53">
    <cfRule type="containsErrors" dxfId="4" priority="2">
      <formula>ISERROR(J5)</formula>
    </cfRule>
  </conditionalFormatting>
  <conditionalFormatting sqref="P5:P53 M5:M53">
    <cfRule type="containsErrors" dxfId="3" priority="1">
      <formula>ISERROR(M5)</formula>
    </cfRule>
  </conditionalFormatting>
  <conditionalFormatting sqref="T5:T53 X5:X53 AB5:AB53 Q5:Q53 H5:H53 E5:E53 B5:B53">
    <cfRule type="containsErrors" dxfId="2" priority="6">
      <formula>ISERROR(B5)</formula>
    </cfRule>
  </conditionalFormatting>
  <conditionalFormatting sqref="U5:U53">
    <cfRule type="containsErrors" dxfId="1" priority="5">
      <formula>ISERROR(U5)</formula>
    </cfRule>
  </conditionalFormatting>
  <conditionalFormatting sqref="Y5:Y53">
    <cfRule type="containsErrors" dxfId="0" priority="4">
      <formula>ISERROR(Y5)</formula>
    </cfRule>
  </conditionalFormatting>
  <dataValidations count="2">
    <dataValidation type="list" allowBlank="1" showInputMessage="1" showErrorMessage="1" sqref="O1">
      <formula1>$AF$4:$AF$11</formula1>
    </dataValidation>
    <dataValidation type="list" allowBlank="1" showInputMessage="1" showErrorMessage="1" sqref="T1:AC1">
      <formula1>$AI$4:$AI$53</formula1>
    </dataValidation>
  </dataValidations>
  <pageMargins left="0.23622047244094491" right="0.23622047244094491" top="0.47244094488188981" bottom="0.4724409448818898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6"/>
  <sheetViews>
    <sheetView topLeftCell="D1" zoomScale="70" zoomScaleNormal="70" workbookViewId="0">
      <pane ySplit="3" topLeftCell="A4" activePane="bottomLeft" state="frozen"/>
      <selection activeCell="O1" sqref="O1:Q1"/>
      <selection pane="bottomLeft" activeCell="O1" sqref="O1:Q1"/>
    </sheetView>
  </sheetViews>
  <sheetFormatPr defaultRowHeight="13.5" x14ac:dyDescent="0.15"/>
  <cols>
    <col min="1" max="1" width="11.875" style="8" customWidth="1"/>
    <col min="2" max="2" width="26.5" style="6" bestFit="1" customWidth="1"/>
    <col min="3" max="3" width="26.5" style="6" customWidth="1"/>
    <col min="4" max="4" width="21.125" style="6" bestFit="1" customWidth="1"/>
    <col min="5" max="5" width="13" style="6" bestFit="1" customWidth="1"/>
    <col min="6" max="6" width="11" style="6" bestFit="1" customWidth="1"/>
    <col min="7" max="7" width="15.125" style="6" bestFit="1" customWidth="1"/>
    <col min="8" max="8" width="7.125" style="6" bestFit="1" customWidth="1"/>
    <col min="9" max="9" width="18.625" style="6" bestFit="1" customWidth="1"/>
    <col min="10" max="11" width="6.5" style="6" bestFit="1" customWidth="1"/>
    <col min="12" max="12" width="13" style="6" bestFit="1" customWidth="1"/>
    <col min="13" max="13" width="3.5" style="6" bestFit="1" customWidth="1"/>
    <col min="14" max="14" width="13" style="6" bestFit="1" customWidth="1"/>
    <col min="15" max="15" width="3.5" style="6" bestFit="1" customWidth="1"/>
    <col min="16" max="16" width="11" style="6" bestFit="1" customWidth="1"/>
    <col min="17" max="17" width="3.5" style="6" bestFit="1" customWidth="1"/>
    <col min="18" max="18" width="11" style="6" bestFit="1" customWidth="1"/>
    <col min="19" max="19" width="3.5" style="6" bestFit="1" customWidth="1"/>
    <col min="20" max="20" width="9.75" style="6" customWidth="1"/>
    <col min="21" max="21" width="59" style="6" bestFit="1" customWidth="1"/>
    <col min="22" max="22" width="9.75" style="6" customWidth="1"/>
    <col min="23" max="16384" width="9" style="6"/>
  </cols>
  <sheetData>
    <row r="1" spans="1:22" s="12" customFormat="1" x14ac:dyDescent="0.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22" s="12" customFormat="1" x14ac:dyDescent="0.15">
      <c r="A2" s="13"/>
      <c r="B2" s="11">
        <v>1</v>
      </c>
      <c r="C2" s="11">
        <v>2</v>
      </c>
      <c r="D2" s="11">
        <v>3</v>
      </c>
      <c r="E2" s="11">
        <v>4</v>
      </c>
      <c r="F2" s="11">
        <v>5</v>
      </c>
      <c r="G2" s="11">
        <v>6</v>
      </c>
      <c r="H2" s="11">
        <v>7</v>
      </c>
      <c r="I2" s="11">
        <v>8</v>
      </c>
      <c r="J2" s="11">
        <v>9</v>
      </c>
      <c r="K2" s="11">
        <v>10</v>
      </c>
      <c r="L2" s="11">
        <v>11</v>
      </c>
      <c r="M2" s="11">
        <v>12</v>
      </c>
      <c r="N2" s="11">
        <v>13</v>
      </c>
      <c r="O2" s="11">
        <v>14</v>
      </c>
      <c r="P2" s="11">
        <v>15</v>
      </c>
      <c r="Q2" s="11">
        <v>16</v>
      </c>
      <c r="R2" s="11">
        <v>17</v>
      </c>
      <c r="S2" s="11">
        <v>18</v>
      </c>
    </row>
    <row r="3" spans="1:22" s="12" customFormat="1" x14ac:dyDescent="0.15">
      <c r="A3" s="11"/>
      <c r="B3" s="11" t="s">
        <v>1219</v>
      </c>
      <c r="C3" s="11" t="s">
        <v>1220</v>
      </c>
      <c r="D3" s="11" t="s">
        <v>1218</v>
      </c>
      <c r="E3" s="11" t="s">
        <v>1216</v>
      </c>
      <c r="F3" s="11" t="s">
        <v>1217</v>
      </c>
      <c r="G3" s="11" t="s">
        <v>876</v>
      </c>
      <c r="H3" s="11" t="s">
        <v>877</v>
      </c>
      <c r="I3" s="11" t="s">
        <v>1271</v>
      </c>
      <c r="J3" s="11" t="s">
        <v>874</v>
      </c>
      <c r="K3" s="11" t="s">
        <v>875</v>
      </c>
      <c r="L3" s="14" t="s">
        <v>1262</v>
      </c>
      <c r="M3" s="14" t="s">
        <v>1263</v>
      </c>
      <c r="N3" s="15" t="s">
        <v>1264</v>
      </c>
      <c r="O3" s="16" t="s">
        <v>1263</v>
      </c>
      <c r="P3" s="14" t="s">
        <v>1265</v>
      </c>
      <c r="Q3" s="14" t="s">
        <v>1263</v>
      </c>
      <c r="R3" s="14" t="s">
        <v>1266</v>
      </c>
      <c r="S3" s="14" t="s">
        <v>1263</v>
      </c>
    </row>
    <row r="4" spans="1:22" x14ac:dyDescent="0.15">
      <c r="A4" s="6">
        <v>32</v>
      </c>
      <c r="B4" s="6" t="str">
        <f t="shared" ref="B4" si="0">D4&amp;F4</f>
        <v>小学男子4X100mR3</v>
      </c>
      <c r="C4" s="6" t="str">
        <f>I4&amp;COUNTIF($I$4:I4,I4)</f>
        <v>ｵﾎｰﾂｸACｼﾞｭﾆｱ1</v>
      </c>
      <c r="D4" s="6" t="str">
        <f>貼付ｼｰﾄ!E2&amp;貼付ｼｰﾄ!D2</f>
        <v>小学男子4X100mR</v>
      </c>
      <c r="E4" s="6">
        <f>IF(D4="","",貼付ｼｰﾄ!G2+ROW()/1000000)</f>
        <v>5911.0000040000004</v>
      </c>
      <c r="F4" s="6">
        <f t="shared" ref="F4" si="1">SUMPRODUCT(($D$4:$D$992=D4)*($E$4:$E$992&lt;E4))+1</f>
        <v>3</v>
      </c>
      <c r="G4" s="6" t="str">
        <f>貼付ｼｰﾄ!A2</f>
        <v>小学生オホーツク</v>
      </c>
      <c r="H4" s="6" t="str">
        <f>貼付ｼｰﾄ!B2</f>
        <v>北見</v>
      </c>
      <c r="I4" s="6" t="str">
        <f>貼付ｼｰﾄ!F2</f>
        <v>ｵﾎｰﾂｸACｼﾞｭﾆｱ</v>
      </c>
      <c r="J4" s="6">
        <f>貼付ｼｰﾄ!G2</f>
        <v>5911</v>
      </c>
      <c r="K4" s="6" t="str">
        <f>貼付ｼｰﾄ!H2</f>
        <v>決</v>
      </c>
      <c r="L4" s="6" t="str">
        <f>貼付ｼｰﾄ!I2</f>
        <v>川瀬智仁</v>
      </c>
      <c r="M4" s="6">
        <f>貼付ｼｰﾄ!J2</f>
        <v>5</v>
      </c>
      <c r="N4" s="6" t="str">
        <f>貼付ｼｰﾄ!K2</f>
        <v>中田隼翔</v>
      </c>
      <c r="O4" s="6">
        <f>貼付ｼｰﾄ!L2</f>
        <v>6</v>
      </c>
      <c r="P4" s="6" t="str">
        <f>貼付ｼｰﾄ!M2</f>
        <v>山本大三郎</v>
      </c>
      <c r="Q4" s="6">
        <f>貼付ｼｰﾄ!N2</f>
        <v>6</v>
      </c>
      <c r="R4" s="6" t="str">
        <f>貼付ｼｰﾄ!O2</f>
        <v>福田涼介</v>
      </c>
      <c r="S4" s="6">
        <f>貼付ｼｰﾄ!P2</f>
        <v>6</v>
      </c>
      <c r="U4" s="6" t="str">
        <f t="shared" ref="U4" si="2">D4&amp;I4&amp;L4&amp;N4&amp;P4&amp;R4</f>
        <v>小学男子4X100mRｵﾎｰﾂｸACｼﾞｭﾆｱ川瀬智仁中田隼翔山本大三郎福田涼介</v>
      </c>
      <c r="V4" s="6">
        <v>1</v>
      </c>
    </row>
    <row r="5" spans="1:22" x14ac:dyDescent="0.15">
      <c r="A5" s="6">
        <v>31</v>
      </c>
      <c r="B5" s="6" t="str">
        <f t="shared" ref="B5:B68" si="3">D5&amp;F5</f>
        <v>一般男子4X400mR1</v>
      </c>
      <c r="C5" s="6" t="str">
        <f>I5&amp;COUNTIF($I$4:I5,I5)</f>
        <v>ｵﾎｰﾂｸAC1</v>
      </c>
      <c r="D5" s="6" t="str">
        <f>貼付ｼｰﾄ!E3&amp;貼付ｼｰﾄ!D3</f>
        <v>一般男子4X400mR</v>
      </c>
      <c r="E5" s="6">
        <f>IF(D5="","",貼付ｼｰﾄ!G3+ROW()/1000000)</f>
        <v>33811.000005000002</v>
      </c>
      <c r="F5" s="6">
        <f t="shared" ref="F5:F68" si="4">SUMPRODUCT(($D$4:$D$992=D5)*($E$4:$E$992&lt;E5))+1</f>
        <v>1</v>
      </c>
      <c r="G5" s="6" t="str">
        <f>貼付ｼｰﾄ!A3</f>
        <v>選手権</v>
      </c>
      <c r="H5" s="6" t="str">
        <f>貼付ｼｰﾄ!B3</f>
        <v>北見</v>
      </c>
      <c r="I5" s="6" t="str">
        <f>貼付ｼｰﾄ!F3</f>
        <v>ｵﾎｰﾂｸAC</v>
      </c>
      <c r="J5" s="6">
        <f>貼付ｼｰﾄ!G3</f>
        <v>33811</v>
      </c>
      <c r="K5" s="6" t="str">
        <f>貼付ｼｰﾄ!H3</f>
        <v>決</v>
      </c>
      <c r="L5" s="6" t="str">
        <f>貼付ｼｰﾄ!I3</f>
        <v>井上陽介</v>
      </c>
      <c r="M5" s="6">
        <f>貼付ｼｰﾄ!J3</f>
        <v>0</v>
      </c>
      <c r="N5" s="6" t="str">
        <f>貼付ｼｰﾄ!K3</f>
        <v>玉木陽介</v>
      </c>
      <c r="O5" s="6">
        <f>貼付ｼｰﾄ!L3</f>
        <v>0</v>
      </c>
      <c r="P5" s="6" t="str">
        <f>貼付ｼｰﾄ!M3</f>
        <v>井上明彦</v>
      </c>
      <c r="Q5" s="6">
        <f>貼付ｼｰﾄ!N3</f>
        <v>0</v>
      </c>
      <c r="R5" s="6" t="str">
        <f>貼付ｼｰﾄ!O3</f>
        <v>佐藤翔太</v>
      </c>
      <c r="S5" s="6" t="str">
        <f>貼付ｼｰﾄ!P3</f>
        <v>般</v>
      </c>
      <c r="U5" s="6" t="str">
        <f t="shared" ref="U5:U68" si="5">D5&amp;I5&amp;L5&amp;N5&amp;P5&amp;R5</f>
        <v>一般男子4X400mRｵﾎｰﾂｸAC井上陽介玉木陽介井上明彦佐藤翔太</v>
      </c>
      <c r="V5" s="6">
        <v>2</v>
      </c>
    </row>
    <row r="6" spans="1:22" x14ac:dyDescent="0.15">
      <c r="A6" s="6">
        <v>19</v>
      </c>
      <c r="B6" s="6" t="str">
        <f t="shared" si="3"/>
        <v>小学男子4X100mR5</v>
      </c>
      <c r="C6" s="6" t="str">
        <f>I6&amp;COUNTIF($I$4:I6,I6)</f>
        <v>ｵﾎｰﾂｸｷｯｽﾞA1</v>
      </c>
      <c r="D6" s="6" t="str">
        <f>貼付ｼｰﾄ!E4&amp;貼付ｼｰﾄ!D4</f>
        <v>小学男子4X100mR</v>
      </c>
      <c r="E6" s="6">
        <f>IF(D6="","",貼付ｼｰﾄ!G4+ROW()/1000000)</f>
        <v>5984.0000060000002</v>
      </c>
      <c r="F6" s="6">
        <f t="shared" si="4"/>
        <v>5</v>
      </c>
      <c r="G6" s="6" t="str">
        <f>貼付ｼｰﾄ!A4</f>
        <v>選手権</v>
      </c>
      <c r="H6" s="6" t="str">
        <f>貼付ｼｰﾄ!B4</f>
        <v>北見</v>
      </c>
      <c r="I6" s="6" t="str">
        <f>貼付ｼｰﾄ!F4</f>
        <v>ｵﾎｰﾂｸｷｯｽﾞA</v>
      </c>
      <c r="J6" s="6">
        <f>貼付ｼｰﾄ!G4</f>
        <v>5984</v>
      </c>
      <c r="K6" s="6" t="str">
        <f>貼付ｼｰﾄ!H4</f>
        <v>TR</v>
      </c>
      <c r="L6" s="6" t="str">
        <f>貼付ｼｰﾄ!I4</f>
        <v>平澤宗也</v>
      </c>
      <c r="M6" s="6">
        <f>貼付ｼｰﾄ!J4</f>
        <v>6</v>
      </c>
      <c r="N6" s="6" t="str">
        <f>貼付ｼｰﾄ!K4</f>
        <v>加藤遼太</v>
      </c>
      <c r="O6" s="6">
        <f>貼付ｼｰﾄ!L4</f>
        <v>6</v>
      </c>
      <c r="P6" s="6" t="str">
        <f>貼付ｼｰﾄ!M4</f>
        <v>岩崎鼓太郎</v>
      </c>
      <c r="Q6" s="6">
        <f>貼付ｼｰﾄ!N4</f>
        <v>6</v>
      </c>
      <c r="R6" s="6" t="str">
        <f>貼付ｼｰﾄ!O4</f>
        <v>松田優飛</v>
      </c>
      <c r="S6" s="6">
        <f>貼付ｼｰﾄ!P4</f>
        <v>6</v>
      </c>
      <c r="U6" s="6" t="str">
        <f t="shared" si="5"/>
        <v>小学男子4X100mRｵﾎｰﾂｸｷｯｽﾞA平澤宗也加藤遼太岩崎鼓太郎松田優飛</v>
      </c>
      <c r="V6" s="6">
        <v>3</v>
      </c>
    </row>
    <row r="7" spans="1:22" x14ac:dyDescent="0.15">
      <c r="A7" s="6">
        <v>33</v>
      </c>
      <c r="B7" s="6" t="str">
        <f t="shared" si="3"/>
        <v>小学男子4X100mR8</v>
      </c>
      <c r="C7" s="6" t="str">
        <f>I7&amp;COUNTIF($I$4:I7,I7)</f>
        <v>ｵﾎｰﾂｸｷｯｽﾞB1</v>
      </c>
      <c r="D7" s="6" t="str">
        <f>貼付ｼｰﾄ!E5&amp;貼付ｼｰﾄ!D5</f>
        <v>小学男子4X100mR</v>
      </c>
      <c r="E7" s="6">
        <f>IF(D7="","",貼付ｼｰﾄ!G5+ROW()/1000000)</f>
        <v>10039.000007000001</v>
      </c>
      <c r="F7" s="6">
        <f t="shared" si="4"/>
        <v>8</v>
      </c>
      <c r="G7" s="6" t="str">
        <f>貼付ｼｰﾄ!A5</f>
        <v>選手権</v>
      </c>
      <c r="H7" s="6" t="str">
        <f>貼付ｼｰﾄ!B5</f>
        <v>北見</v>
      </c>
      <c r="I7" s="6" t="str">
        <f>貼付ｼｰﾄ!F5</f>
        <v>ｵﾎｰﾂｸｷｯｽﾞB</v>
      </c>
      <c r="J7" s="6">
        <f>貼付ｼｰﾄ!G5</f>
        <v>10039</v>
      </c>
      <c r="K7" s="6" t="str">
        <f>貼付ｼｰﾄ!H5</f>
        <v>TR</v>
      </c>
      <c r="L7" s="6" t="str">
        <f>貼付ｼｰﾄ!I5</f>
        <v>石田晴大</v>
      </c>
      <c r="M7" s="6">
        <f>貼付ｼｰﾄ!J5</f>
        <v>5</v>
      </c>
      <c r="N7" s="6" t="str">
        <f>貼付ｼｰﾄ!K5</f>
        <v>中崎楽久</v>
      </c>
      <c r="O7" s="6">
        <f>貼付ｼｰﾄ!L5</f>
        <v>5</v>
      </c>
      <c r="P7" s="6" t="str">
        <f>貼付ｼｰﾄ!M5</f>
        <v>白石大和</v>
      </c>
      <c r="Q7" s="6">
        <f>貼付ｼｰﾄ!N5</f>
        <v>5</v>
      </c>
      <c r="R7" s="6" t="str">
        <f>貼付ｼｰﾄ!O5</f>
        <v>本田櫂晴</v>
      </c>
      <c r="S7" s="6">
        <f>貼付ｼｰﾄ!P5</f>
        <v>5</v>
      </c>
      <c r="U7" s="6" t="str">
        <f t="shared" si="5"/>
        <v>小学男子4X100mRｵﾎｰﾂｸｷｯｽﾞB石田晴大中崎楽久白石大和本田櫂晴</v>
      </c>
      <c r="V7" s="6">
        <v>4</v>
      </c>
    </row>
    <row r="8" spans="1:22" x14ac:dyDescent="0.15">
      <c r="A8" s="6">
        <v>25</v>
      </c>
      <c r="B8" s="6" t="str">
        <f t="shared" si="3"/>
        <v>小学男子4X100mR24</v>
      </c>
      <c r="C8" s="6" t="str">
        <f>I8&amp;COUNTIF($I$4:I8,I8)</f>
        <v>ｵﾎｰﾂｸｷｯｽﾞC1</v>
      </c>
      <c r="D8" s="6" t="str">
        <f>貼付ｼｰﾄ!E6&amp;貼付ｼｰﾄ!D6</f>
        <v>小学男子4X100mR</v>
      </c>
      <c r="E8" s="6">
        <f>IF(D8="","",貼付ｼｰﾄ!G6+ROW()/1000000)</f>
        <v>10783.000008000001</v>
      </c>
      <c r="F8" s="6">
        <f t="shared" si="4"/>
        <v>24</v>
      </c>
      <c r="G8" s="6" t="str">
        <f>貼付ｼｰﾄ!A6</f>
        <v>選手権</v>
      </c>
      <c r="H8" s="6" t="str">
        <f>貼付ｼｰﾄ!B6</f>
        <v>北見</v>
      </c>
      <c r="I8" s="6" t="str">
        <f>貼付ｼｰﾄ!F6</f>
        <v>ｵﾎｰﾂｸｷｯｽﾞC</v>
      </c>
      <c r="J8" s="6">
        <f>貼付ｼｰﾄ!G6</f>
        <v>10783</v>
      </c>
      <c r="K8" s="6" t="str">
        <f>貼付ｼｰﾄ!H6</f>
        <v>TR</v>
      </c>
      <c r="L8" s="6" t="str">
        <f>貼付ｼｰﾄ!I6</f>
        <v>斎藤青空</v>
      </c>
      <c r="M8" s="6">
        <f>貼付ｼｰﾄ!J6</f>
        <v>4</v>
      </c>
      <c r="N8" s="6" t="str">
        <f>貼付ｼｰﾄ!K6</f>
        <v>大森光真</v>
      </c>
      <c r="O8" s="6">
        <f>貼付ｼｰﾄ!L6</f>
        <v>4</v>
      </c>
      <c r="P8" s="6" t="str">
        <f>貼付ｼｰﾄ!M6</f>
        <v>安井一晴</v>
      </c>
      <c r="Q8" s="6">
        <f>貼付ｼｰﾄ!N6</f>
        <v>4</v>
      </c>
      <c r="R8" s="6" t="str">
        <f>貼付ｼｰﾄ!O6</f>
        <v>工藤龍祈</v>
      </c>
      <c r="S8" s="6">
        <f>貼付ｼｰﾄ!P6</f>
        <v>4</v>
      </c>
      <c r="U8" s="6" t="str">
        <f t="shared" si="5"/>
        <v>小学男子4X100mRｵﾎｰﾂｸｷｯｽﾞC斎藤青空大森光真安井一晴工藤龍祈</v>
      </c>
      <c r="V8" s="6">
        <v>5</v>
      </c>
    </row>
    <row r="9" spans="1:22" x14ac:dyDescent="0.15">
      <c r="A9" s="6">
        <v>155</v>
      </c>
      <c r="B9" s="6" t="str">
        <f t="shared" si="3"/>
        <v>小学男子4X100mR20</v>
      </c>
      <c r="C9" s="6" t="str">
        <f>I9&amp;COUNTIF($I$4:I9,I9)</f>
        <v>ｵﾎｰﾂｸｷｯｽﾞ1</v>
      </c>
      <c r="D9" s="6" t="str">
        <f>貼付ｼｰﾄ!E7&amp;貼付ｼｰﾄ!D7</f>
        <v>小学男子4X100mR</v>
      </c>
      <c r="E9" s="6">
        <f>IF(D9="","",貼付ｼｰﾄ!G7+ROW()/1000000)</f>
        <v>10565.000008999999</v>
      </c>
      <c r="F9" s="6">
        <f t="shared" si="4"/>
        <v>20</v>
      </c>
      <c r="G9" s="6" t="str">
        <f>貼付ｼｰﾄ!A7</f>
        <v>小学生オホーツク</v>
      </c>
      <c r="H9" s="6" t="str">
        <f>貼付ｼｰﾄ!B7</f>
        <v>北見</v>
      </c>
      <c r="I9" s="6" t="str">
        <f>貼付ｼｰﾄ!F7</f>
        <v>ｵﾎｰﾂｸｷｯｽﾞ</v>
      </c>
      <c r="J9" s="6">
        <f>貼付ｼｰﾄ!G7</f>
        <v>10565</v>
      </c>
      <c r="K9" s="6" t="str">
        <f>貼付ｼｰﾄ!H7</f>
        <v>決</v>
      </c>
      <c r="L9" s="6" t="str">
        <f>貼付ｼｰﾄ!I7</f>
        <v>斎藤青空</v>
      </c>
      <c r="M9" s="6">
        <f>貼付ｼｰﾄ!J7</f>
        <v>4</v>
      </c>
      <c r="N9" s="6" t="str">
        <f>貼付ｼｰﾄ!K7</f>
        <v>大森光真</v>
      </c>
      <c r="O9" s="6">
        <f>貼付ｼｰﾄ!L7</f>
        <v>4</v>
      </c>
      <c r="P9" s="6" t="str">
        <f>貼付ｼｰﾄ!M7</f>
        <v>安井一晴</v>
      </c>
      <c r="Q9" s="6">
        <f>貼付ｼｰﾄ!N7</f>
        <v>4</v>
      </c>
      <c r="R9" s="6" t="str">
        <f>貼付ｼｰﾄ!O7</f>
        <v>工藤龍祈</v>
      </c>
      <c r="S9" s="6">
        <f>貼付ｼｰﾄ!P7</f>
        <v>4</v>
      </c>
      <c r="U9" s="6" t="str">
        <f t="shared" si="5"/>
        <v>小学男子4X100mRｵﾎｰﾂｸｷｯｽﾞ斎藤青空大森光真安井一晴工藤龍祈</v>
      </c>
      <c r="V9" s="6">
        <v>6</v>
      </c>
    </row>
    <row r="10" spans="1:22" x14ac:dyDescent="0.15">
      <c r="A10" s="6">
        <v>22</v>
      </c>
      <c r="B10" s="6" t="str">
        <f t="shared" si="3"/>
        <v>小学男女4X100mR6</v>
      </c>
      <c r="C10" s="6" t="str">
        <f>I10&amp;COUNTIF($I$4:I10,I10)</f>
        <v>ｵﾎｰﾂｸｷｯｽﾞ2</v>
      </c>
      <c r="D10" s="6" t="str">
        <f>貼付ｼｰﾄ!E8&amp;貼付ｼｰﾄ!D8</f>
        <v>小学男女4X100mR</v>
      </c>
      <c r="E10" s="6">
        <f>IF(D10="","",貼付ｼｰﾄ!G8+ROW()/1000000)</f>
        <v>5928.0000099999997</v>
      </c>
      <c r="F10" s="6">
        <f t="shared" si="4"/>
        <v>6</v>
      </c>
      <c r="G10" s="6" t="str">
        <f>貼付ｼｰﾄ!A8</f>
        <v>選手権</v>
      </c>
      <c r="H10" s="6" t="str">
        <f>貼付ｼｰﾄ!B8</f>
        <v>北見</v>
      </c>
      <c r="I10" s="6" t="str">
        <f>貼付ｼｰﾄ!F8</f>
        <v>ｵﾎｰﾂｸｷｯｽﾞ</v>
      </c>
      <c r="J10" s="6">
        <f>貼付ｼｰﾄ!G8</f>
        <v>5928</v>
      </c>
      <c r="K10" s="6" t="str">
        <f>貼付ｼｰﾄ!H8</f>
        <v>決</v>
      </c>
      <c r="L10" s="6" t="str">
        <f>貼付ｼｰﾄ!I8</f>
        <v>寺澤碧凜</v>
      </c>
      <c r="M10" s="6">
        <f>貼付ｼｰﾄ!J8</f>
        <v>6</v>
      </c>
      <c r="N10" s="6" t="str">
        <f>貼付ｼｰﾄ!K8</f>
        <v>加藤遼太</v>
      </c>
      <c r="O10" s="6">
        <f>貼付ｼｰﾄ!L8</f>
        <v>6</v>
      </c>
      <c r="P10" s="6" t="str">
        <f>貼付ｼｰﾄ!M8</f>
        <v>原田莉子</v>
      </c>
      <c r="Q10" s="6">
        <f>貼付ｼｰﾄ!N8</f>
        <v>6</v>
      </c>
      <c r="R10" s="6" t="str">
        <f>貼付ｼｰﾄ!O8</f>
        <v>松田優飛</v>
      </c>
      <c r="S10" s="6">
        <f>貼付ｼｰﾄ!P8</f>
        <v>6</v>
      </c>
      <c r="U10" s="6" t="str">
        <f t="shared" si="5"/>
        <v>小学男女4X100mRｵﾎｰﾂｸｷｯｽﾞ寺澤碧凜加藤遼太原田莉子松田優飛</v>
      </c>
      <c r="V10" s="6">
        <v>7</v>
      </c>
    </row>
    <row r="11" spans="1:22" x14ac:dyDescent="0.15">
      <c r="A11" s="6">
        <v>29</v>
      </c>
      <c r="B11" s="6" t="str">
        <f t="shared" si="3"/>
        <v>小学男子4X100mR7</v>
      </c>
      <c r="C11" s="6" t="str">
        <f>I11&amp;COUNTIF($I$4:I11,I11)</f>
        <v>ｵﾎｰﾂｸｷｯｽﾞ3</v>
      </c>
      <c r="D11" s="6" t="str">
        <f>貼付ｼｰﾄ!E9&amp;貼付ｼｰﾄ!D9</f>
        <v>小学男子4X100mR</v>
      </c>
      <c r="E11" s="6">
        <f>IF(D11="","",貼付ｼｰﾄ!G9+ROW()/1000000)</f>
        <v>5999.0000110000001</v>
      </c>
      <c r="F11" s="6">
        <f t="shared" si="4"/>
        <v>7</v>
      </c>
      <c r="G11" s="6" t="str">
        <f>貼付ｼｰﾄ!A9</f>
        <v>小学生オホーツク</v>
      </c>
      <c r="H11" s="6" t="str">
        <f>貼付ｼｰﾄ!B9</f>
        <v>北見</v>
      </c>
      <c r="I11" s="6" t="str">
        <f>貼付ｼｰﾄ!F9</f>
        <v>ｵﾎｰﾂｸｷｯｽﾞ</v>
      </c>
      <c r="J11" s="6">
        <f>貼付ｼｰﾄ!G9</f>
        <v>5999</v>
      </c>
      <c r="K11" s="6" t="str">
        <f>貼付ｼｰﾄ!H9</f>
        <v>決</v>
      </c>
      <c r="L11" s="6" t="str">
        <f>貼付ｼｰﾄ!I9</f>
        <v>石田晴大</v>
      </c>
      <c r="M11" s="6">
        <f>貼付ｼｰﾄ!J9</f>
        <v>5</v>
      </c>
      <c r="N11" s="6" t="str">
        <f>貼付ｼｰﾄ!K9</f>
        <v>中崎楽久</v>
      </c>
      <c r="O11" s="6">
        <f>貼付ｼｰﾄ!L9</f>
        <v>5</v>
      </c>
      <c r="P11" s="6" t="str">
        <f>貼付ｼｰﾄ!M9</f>
        <v>白石大和</v>
      </c>
      <c r="Q11" s="6">
        <f>貼付ｼｰﾄ!N9</f>
        <v>5</v>
      </c>
      <c r="R11" s="6" t="str">
        <f>貼付ｼｰﾄ!O9</f>
        <v>本田櫂晴</v>
      </c>
      <c r="S11" s="6">
        <f>貼付ｼｰﾄ!P9</f>
        <v>5</v>
      </c>
      <c r="U11" s="6" t="str">
        <f t="shared" si="5"/>
        <v>小学男子4X100mRｵﾎｰﾂｸｷｯｽﾞ石田晴大中崎楽久白石大和本田櫂晴</v>
      </c>
      <c r="V11" s="6">
        <v>8</v>
      </c>
    </row>
    <row r="12" spans="1:22" x14ac:dyDescent="0.15">
      <c r="A12" s="6">
        <v>28</v>
      </c>
      <c r="B12" s="6" t="str">
        <f t="shared" si="3"/>
        <v>小学女子4X100mR4</v>
      </c>
      <c r="C12" s="6" t="str">
        <f>I12&amp;COUNTIF($I$4:I12,I12)</f>
        <v>ｵﾎｰﾂｸｷｯｽﾞ4</v>
      </c>
      <c r="D12" s="6" t="str">
        <f>貼付ｼｰﾄ!E10&amp;貼付ｼｰﾄ!D10</f>
        <v>小学女子4X100mR</v>
      </c>
      <c r="E12" s="6">
        <f>IF(D12="","",貼付ｼｰﾄ!G10+ROW()/1000000)</f>
        <v>10185.000012</v>
      </c>
      <c r="F12" s="6">
        <f t="shared" si="4"/>
        <v>4</v>
      </c>
      <c r="G12" s="6" t="str">
        <f>貼付ｼｰﾄ!A10</f>
        <v>小学生オホーツク</v>
      </c>
      <c r="H12" s="6" t="str">
        <f>貼付ｼｰﾄ!B10</f>
        <v>北見</v>
      </c>
      <c r="I12" s="6" t="str">
        <f>貼付ｼｰﾄ!F10</f>
        <v>ｵﾎｰﾂｸｷｯｽﾞ</v>
      </c>
      <c r="J12" s="6">
        <f>貼付ｼｰﾄ!G10</f>
        <v>10185</v>
      </c>
      <c r="K12" s="6" t="str">
        <f>貼付ｼｰﾄ!H10</f>
        <v>決</v>
      </c>
      <c r="L12" s="6" t="str">
        <f>貼付ｼｰﾄ!I10</f>
        <v>田辺采子</v>
      </c>
      <c r="M12" s="6">
        <f>貼付ｼｰﾄ!J10</f>
        <v>5</v>
      </c>
      <c r="N12" s="6" t="str">
        <f>貼付ｼｰﾄ!K10</f>
        <v>相馬可夏子</v>
      </c>
      <c r="O12" s="6">
        <f>貼付ｼｰﾄ!L10</f>
        <v>5</v>
      </c>
      <c r="P12" s="6" t="str">
        <f>貼付ｼｰﾄ!M10</f>
        <v>福井花歩</v>
      </c>
      <c r="Q12" s="6">
        <f>貼付ｼｰﾄ!N10</f>
        <v>5</v>
      </c>
      <c r="R12" s="6" t="str">
        <f>貼付ｼｰﾄ!O10</f>
        <v>酒井寧々</v>
      </c>
      <c r="S12" s="6">
        <f>貼付ｼｰﾄ!P10</f>
        <v>5</v>
      </c>
      <c r="U12" s="6" t="str">
        <f t="shared" si="5"/>
        <v>小学女子4X100mRｵﾎｰﾂｸｷｯｽﾞ田辺采子相馬可夏子福井花歩酒井寧々</v>
      </c>
      <c r="V12" s="6">
        <v>9</v>
      </c>
    </row>
    <row r="13" spans="1:22" x14ac:dyDescent="0.15">
      <c r="A13" s="6">
        <v>151</v>
      </c>
      <c r="B13" s="6" t="str">
        <f t="shared" si="3"/>
        <v>小学女子4X100mR6</v>
      </c>
      <c r="C13" s="6" t="str">
        <f>I13&amp;COUNTIF($I$4:I13,I13)</f>
        <v>ｵﾎｰﾂｸｷｯｽﾞ5</v>
      </c>
      <c r="D13" s="6" t="str">
        <f>貼付ｼｰﾄ!E11&amp;貼付ｼｰﾄ!D11</f>
        <v>小学女子4X100mR</v>
      </c>
      <c r="E13" s="6">
        <f>IF(D13="","",貼付ｼｰﾄ!G11+ROW()/1000000)</f>
        <v>10339.000013000001</v>
      </c>
      <c r="F13" s="6">
        <f t="shared" si="4"/>
        <v>6</v>
      </c>
      <c r="G13" s="6" t="str">
        <f>貼付ｼｰﾄ!A11</f>
        <v>選手権</v>
      </c>
      <c r="H13" s="6" t="str">
        <f>貼付ｼｰﾄ!B11</f>
        <v>北見</v>
      </c>
      <c r="I13" s="6" t="str">
        <f>貼付ｼｰﾄ!F11</f>
        <v>ｵﾎｰﾂｸｷｯｽﾞ</v>
      </c>
      <c r="J13" s="6">
        <f>貼付ｼｰﾄ!G11</f>
        <v>10339</v>
      </c>
      <c r="K13" s="6" t="str">
        <f>貼付ｼｰﾄ!H11</f>
        <v>TR</v>
      </c>
      <c r="L13" s="6" t="str">
        <f>貼付ｼｰﾄ!I11</f>
        <v>尾島美空</v>
      </c>
      <c r="M13" s="6">
        <f>貼付ｼｰﾄ!J11</f>
        <v>5</v>
      </c>
      <c r="N13" s="6" t="str">
        <f>貼付ｼｰﾄ!K11</f>
        <v>相馬可夏子</v>
      </c>
      <c r="O13" s="6">
        <f>貼付ｼｰﾄ!L11</f>
        <v>5</v>
      </c>
      <c r="P13" s="6" t="str">
        <f>貼付ｼｰﾄ!M11</f>
        <v>福井花歩</v>
      </c>
      <c r="Q13" s="6">
        <f>貼付ｼｰﾄ!N11</f>
        <v>5</v>
      </c>
      <c r="R13" s="6" t="str">
        <f>貼付ｼｰﾄ!O11</f>
        <v>酒井寧々</v>
      </c>
      <c r="S13" s="6">
        <f>貼付ｼｰﾄ!P11</f>
        <v>5</v>
      </c>
      <c r="U13" s="6" t="str">
        <f t="shared" si="5"/>
        <v>小学女子4X100mRｵﾎｰﾂｸｷｯｽﾞ尾島美空相馬可夏子福井花歩酒井寧々</v>
      </c>
      <c r="V13" s="6">
        <v>10</v>
      </c>
    </row>
    <row r="14" spans="1:22" x14ac:dyDescent="0.15">
      <c r="A14" s="6">
        <v>154</v>
      </c>
      <c r="B14" s="6" t="str">
        <f t="shared" si="3"/>
        <v>小学男子4X100mR1</v>
      </c>
      <c r="C14" s="6" t="str">
        <f>I14&amp;COUNTIF($I$4:I14,I14)</f>
        <v>ｵﾎｰﾂｸｷｯｽﾞ6</v>
      </c>
      <c r="D14" s="6" t="str">
        <f>貼付ｼｰﾄ!E12&amp;貼付ｼｰﾄ!D12</f>
        <v>小学男子4X100mR</v>
      </c>
      <c r="E14" s="6">
        <f>IF(D14="","",貼付ｼｰﾄ!G12+ROW()/1000000)</f>
        <v>5854.0000140000002</v>
      </c>
      <c r="F14" s="6">
        <f t="shared" si="4"/>
        <v>1</v>
      </c>
      <c r="G14" s="6" t="str">
        <f>貼付ｼｰﾄ!A12</f>
        <v>小学生オホーツク</v>
      </c>
      <c r="H14" s="6" t="str">
        <f>貼付ｼｰﾄ!B12</f>
        <v>北見</v>
      </c>
      <c r="I14" s="6" t="str">
        <f>貼付ｼｰﾄ!F12</f>
        <v>ｵﾎｰﾂｸｷｯｽﾞ</v>
      </c>
      <c r="J14" s="6">
        <f>貼付ｼｰﾄ!G12</f>
        <v>5854</v>
      </c>
      <c r="K14" s="6" t="str">
        <f>貼付ｼｰﾄ!H12</f>
        <v>決</v>
      </c>
      <c r="L14" s="6" t="str">
        <f>貼付ｼｰﾄ!I12</f>
        <v>平澤宗也</v>
      </c>
      <c r="M14" s="6">
        <f>貼付ｼｰﾄ!J12</f>
        <v>6</v>
      </c>
      <c r="N14" s="6" t="str">
        <f>貼付ｼｰﾄ!K12</f>
        <v>加藤遼太</v>
      </c>
      <c r="O14" s="6">
        <f>貼付ｼｰﾄ!L12</f>
        <v>6</v>
      </c>
      <c r="P14" s="6" t="str">
        <f>貼付ｼｰﾄ!M12</f>
        <v>岩崎鼓太郎</v>
      </c>
      <c r="Q14" s="6">
        <f>貼付ｼｰﾄ!N12</f>
        <v>6</v>
      </c>
      <c r="R14" s="6" t="str">
        <f>貼付ｼｰﾄ!O12</f>
        <v>松田優飛</v>
      </c>
      <c r="S14" s="6">
        <f>貼付ｼｰﾄ!P12</f>
        <v>6</v>
      </c>
      <c r="U14" s="6" t="str">
        <f t="shared" si="5"/>
        <v>小学男子4X100mRｵﾎｰﾂｸｷｯｽﾞ平澤宗也加藤遼太岩崎鼓太郎松田優飛</v>
      </c>
      <c r="V14" s="6">
        <v>11</v>
      </c>
    </row>
    <row r="15" spans="1:22" x14ac:dyDescent="0.15">
      <c r="A15" s="6">
        <v>24</v>
      </c>
      <c r="B15" s="6" t="str">
        <f t="shared" si="3"/>
        <v>高校女子4X100mR6</v>
      </c>
      <c r="C15" s="6" t="str">
        <f>I15&amp;COUNTIF($I$4:I15,I15)</f>
        <v>遠軽1</v>
      </c>
      <c r="D15" s="6" t="str">
        <f>貼付ｼｰﾄ!E13&amp;貼付ｼｰﾄ!D13</f>
        <v>高校女子4X100mR</v>
      </c>
      <c r="E15" s="6">
        <f>IF(D15="","",貼付ｼｰﾄ!G13+ROW()/1000000)</f>
        <v>5232.0000149999996</v>
      </c>
      <c r="F15" s="6">
        <f t="shared" si="4"/>
        <v>6</v>
      </c>
      <c r="G15" s="6" t="str">
        <f>貼付ｼｰﾄ!A13</f>
        <v>高体連支部</v>
      </c>
      <c r="H15" s="6" t="str">
        <f>貼付ｼｰﾄ!B13</f>
        <v>北見</v>
      </c>
      <c r="I15" s="6" t="str">
        <f>貼付ｼｰﾄ!F13</f>
        <v>遠軽</v>
      </c>
      <c r="J15" s="6">
        <f>貼付ｼｰﾄ!G13</f>
        <v>5232</v>
      </c>
      <c r="K15" s="6" t="str">
        <f>貼付ｼｰﾄ!H13</f>
        <v>決</v>
      </c>
      <c r="L15" s="6" t="str">
        <f>貼付ｼｰﾄ!I13</f>
        <v>兜森美佑</v>
      </c>
      <c r="M15" s="6">
        <f>貼付ｼｰﾄ!J13</f>
        <v>3</v>
      </c>
      <c r="N15" s="6" t="str">
        <f>貼付ｼｰﾄ!K13</f>
        <v>本田桃子</v>
      </c>
      <c r="O15" s="6">
        <f>貼付ｼｰﾄ!L13</f>
        <v>3</v>
      </c>
      <c r="P15" s="6" t="str">
        <f>貼付ｼｰﾄ!M13</f>
        <v>松原麗</v>
      </c>
      <c r="Q15" s="6">
        <f>貼付ｼｰﾄ!N13</f>
        <v>2</v>
      </c>
      <c r="R15" s="6" t="str">
        <f>貼付ｼｰﾄ!O13</f>
        <v>矢萩雪奈</v>
      </c>
      <c r="S15" s="6">
        <f>貼付ｼｰﾄ!P13</f>
        <v>3</v>
      </c>
      <c r="U15" s="6" t="str">
        <f t="shared" si="5"/>
        <v>高校女子4X100mR遠軽兜森美佑本田桃子松原麗矢萩雪奈</v>
      </c>
      <c r="V15" s="6">
        <v>12</v>
      </c>
    </row>
    <row r="16" spans="1:22" x14ac:dyDescent="0.15">
      <c r="A16" s="6">
        <v>26</v>
      </c>
      <c r="B16" s="6" t="str">
        <f t="shared" si="3"/>
        <v>高校女子4X100mR9</v>
      </c>
      <c r="C16" s="6" t="str">
        <f>I16&amp;COUNTIF($I$4:I16,I16)</f>
        <v>遠軽高A1</v>
      </c>
      <c r="D16" s="6" t="str">
        <f>貼付ｼｰﾄ!E14&amp;貼付ｼｰﾄ!D14</f>
        <v>高校女子4X100mR</v>
      </c>
      <c r="E16" s="6">
        <f>IF(D16="","",貼付ｼｰﾄ!G14+ROW()/1000000)</f>
        <v>5314.000016</v>
      </c>
      <c r="F16" s="6">
        <f t="shared" si="4"/>
        <v>9</v>
      </c>
      <c r="G16" s="6" t="str">
        <f>貼付ｼｰﾄ!A14</f>
        <v>記録会第２戦</v>
      </c>
      <c r="H16" s="6" t="str">
        <f>貼付ｼｰﾄ!B14</f>
        <v>網走</v>
      </c>
      <c r="I16" s="6" t="str">
        <f>貼付ｼｰﾄ!F14</f>
        <v>遠軽高A</v>
      </c>
      <c r="J16" s="6">
        <f>貼付ｼｰﾄ!G14</f>
        <v>5314</v>
      </c>
      <c r="K16" s="6" t="str">
        <f>貼付ｼｰﾄ!H14</f>
        <v>決</v>
      </c>
      <c r="L16" s="6" t="str">
        <f>貼付ｼｰﾄ!I14</f>
        <v>兜森美佑</v>
      </c>
      <c r="M16" s="6">
        <f>貼付ｼｰﾄ!J14</f>
        <v>3</v>
      </c>
      <c r="N16" s="6" t="str">
        <f>貼付ｼｰﾄ!K14</f>
        <v>本田桃子</v>
      </c>
      <c r="O16" s="6">
        <f>貼付ｼｰﾄ!L14</f>
        <v>3</v>
      </c>
      <c r="P16" s="6" t="str">
        <f>貼付ｼｰﾄ!M14</f>
        <v>松原麗</v>
      </c>
      <c r="Q16" s="6">
        <f>貼付ｼｰﾄ!N14</f>
        <v>2</v>
      </c>
      <c r="R16" s="6" t="str">
        <f>貼付ｼｰﾄ!O14</f>
        <v>矢萩雪奈</v>
      </c>
      <c r="S16" s="6">
        <f>貼付ｼｰﾄ!P14</f>
        <v>3</v>
      </c>
      <c r="U16" s="6" t="str">
        <f t="shared" si="5"/>
        <v>高校女子4X100mR遠軽高A兜森美佑本田桃子松原麗矢萩雪奈</v>
      </c>
      <c r="V16" s="6">
        <v>13</v>
      </c>
    </row>
    <row r="17" spans="1:22" x14ac:dyDescent="0.15">
      <c r="A17" s="6">
        <v>30</v>
      </c>
      <c r="B17" s="6" t="str">
        <f t="shared" si="3"/>
        <v>高校男子4X400mR11</v>
      </c>
      <c r="C17" s="6" t="str">
        <f>I17&amp;COUNTIF($I$4:I17,I17)</f>
        <v>遠軽高1</v>
      </c>
      <c r="D17" s="6" t="str">
        <f>貼付ｼｰﾄ!E15&amp;貼付ｼｰﾄ!D15</f>
        <v>高校男子4X400mR</v>
      </c>
      <c r="E17" s="6">
        <f>IF(D17="","",貼付ｼｰﾄ!G15+ROW()/1000000)</f>
        <v>35342.000016999998</v>
      </c>
      <c r="F17" s="6">
        <f t="shared" si="4"/>
        <v>11</v>
      </c>
      <c r="G17" s="6" t="str">
        <f>貼付ｼｰﾄ!A15</f>
        <v>選手権</v>
      </c>
      <c r="H17" s="6" t="str">
        <f>貼付ｼｰﾄ!B15</f>
        <v>北見</v>
      </c>
      <c r="I17" s="6" t="str">
        <f>貼付ｼｰﾄ!F15</f>
        <v>遠軽高</v>
      </c>
      <c r="J17" s="6">
        <f>貼付ｼｰﾄ!G15</f>
        <v>35342</v>
      </c>
      <c r="K17" s="6" t="str">
        <f>貼付ｼｰﾄ!H15</f>
        <v>決</v>
      </c>
      <c r="L17" s="6" t="str">
        <f>貼付ｼｰﾄ!I15</f>
        <v>阿部優斗</v>
      </c>
      <c r="M17" s="6">
        <f>貼付ｼｰﾄ!J15</f>
        <v>2</v>
      </c>
      <c r="N17" s="6" t="str">
        <f>貼付ｼｰﾄ!K15</f>
        <v>二宮涼太</v>
      </c>
      <c r="O17" s="6">
        <f>貼付ｼｰﾄ!L15</f>
        <v>2</v>
      </c>
      <c r="P17" s="6" t="str">
        <f>貼付ｼｰﾄ!M15</f>
        <v>笠間柊哉</v>
      </c>
      <c r="Q17" s="6">
        <f>貼付ｼｰﾄ!N15</f>
        <v>3</v>
      </c>
      <c r="R17" s="6" t="str">
        <f>貼付ｼｰﾄ!O15</f>
        <v>阿部麗</v>
      </c>
      <c r="S17" s="6">
        <f>貼付ｼｰﾄ!P15</f>
        <v>2</v>
      </c>
      <c r="U17" s="6" t="str">
        <f t="shared" si="5"/>
        <v>高校男子4X400mR遠軽高阿部優斗二宮涼太笠間柊哉阿部麗</v>
      </c>
      <c r="V17" s="6">
        <v>14</v>
      </c>
    </row>
    <row r="18" spans="1:22" x14ac:dyDescent="0.15">
      <c r="A18" s="6">
        <v>152</v>
      </c>
      <c r="B18" s="6" t="str">
        <f t="shared" si="3"/>
        <v>高校女子4X400mR6</v>
      </c>
      <c r="C18" s="6" t="str">
        <f>I18&amp;COUNTIF($I$4:I18,I18)</f>
        <v>遠軽高2</v>
      </c>
      <c r="D18" s="6" t="str">
        <f>貼付ｼｰﾄ!E16&amp;貼付ｼｰﾄ!D16</f>
        <v>高校女子4X400mR</v>
      </c>
      <c r="E18" s="6">
        <f>IF(D18="","",貼付ｼｰﾄ!G16+ROW()/1000000)</f>
        <v>42922.000017999999</v>
      </c>
      <c r="F18" s="6">
        <f t="shared" si="4"/>
        <v>6</v>
      </c>
      <c r="G18" s="6" t="str">
        <f>貼付ｼｰﾄ!A16</f>
        <v>選手権</v>
      </c>
      <c r="H18" s="6" t="str">
        <f>貼付ｼｰﾄ!B16</f>
        <v>北見</v>
      </c>
      <c r="I18" s="6" t="str">
        <f>貼付ｼｰﾄ!F16</f>
        <v>遠軽高</v>
      </c>
      <c r="J18" s="6">
        <f>貼付ｼｰﾄ!G16</f>
        <v>42922</v>
      </c>
      <c r="K18" s="6" t="str">
        <f>貼付ｼｰﾄ!H16</f>
        <v>決</v>
      </c>
      <c r="L18" s="6" t="str">
        <f>貼付ｼｰﾄ!I16</f>
        <v>兜森美佑</v>
      </c>
      <c r="M18" s="6">
        <f>貼付ｼｰﾄ!J16</f>
        <v>3</v>
      </c>
      <c r="N18" s="6" t="str">
        <f>貼付ｼｰﾄ!K16</f>
        <v>東初季</v>
      </c>
      <c r="O18" s="6">
        <f>貼付ｼｰﾄ!L16</f>
        <v>3</v>
      </c>
      <c r="P18" s="6" t="str">
        <f>貼付ｼｰﾄ!M16</f>
        <v>兼田風和里</v>
      </c>
      <c r="Q18" s="6">
        <f>貼付ｼｰﾄ!N16</f>
        <v>1</v>
      </c>
      <c r="R18" s="6" t="str">
        <f>貼付ｼｰﾄ!O16</f>
        <v>本田桃子</v>
      </c>
      <c r="S18" s="6">
        <f>貼付ｼｰﾄ!P16</f>
        <v>3</v>
      </c>
      <c r="U18" s="6" t="str">
        <f t="shared" si="5"/>
        <v>高校女子4X400mR遠軽高兜森美佑東初季兼田風和里本田桃子</v>
      </c>
      <c r="V18" s="6">
        <v>15</v>
      </c>
    </row>
    <row r="19" spans="1:22" x14ac:dyDescent="0.15">
      <c r="A19" s="6">
        <v>20</v>
      </c>
      <c r="B19" s="6" t="str">
        <f t="shared" si="3"/>
        <v>高校女子4X100mR15</v>
      </c>
      <c r="C19" s="6" t="str">
        <f>I19&amp;COUNTIF($I$4:I19,I19)</f>
        <v>遠軽高3</v>
      </c>
      <c r="D19" s="6" t="str">
        <f>貼付ｼｰﾄ!E17&amp;貼付ｼｰﾄ!D17</f>
        <v>高校女子4X100mR</v>
      </c>
      <c r="E19" s="6">
        <f>IF(D19="","",貼付ｼｰﾄ!G17+ROW()/1000000)</f>
        <v>5567.0000190000001</v>
      </c>
      <c r="F19" s="6">
        <f t="shared" si="4"/>
        <v>15</v>
      </c>
      <c r="G19" s="6" t="str">
        <f>貼付ｼｰﾄ!A17</f>
        <v>選手権</v>
      </c>
      <c r="H19" s="6" t="str">
        <f>貼付ｼｰﾄ!B17</f>
        <v>北見</v>
      </c>
      <c r="I19" s="6" t="str">
        <f>貼付ｼｰﾄ!F17</f>
        <v>遠軽高</v>
      </c>
      <c r="J19" s="6">
        <f>貼付ｼｰﾄ!G17</f>
        <v>5567</v>
      </c>
      <c r="K19" s="6" t="str">
        <f>貼付ｼｰﾄ!H17</f>
        <v>決</v>
      </c>
      <c r="L19" s="6" t="str">
        <f>貼付ｼｰﾄ!I17</f>
        <v>兜森美佑</v>
      </c>
      <c r="M19" s="6">
        <f>貼付ｼｰﾄ!J17</f>
        <v>3</v>
      </c>
      <c r="N19" s="6" t="str">
        <f>貼付ｼｰﾄ!K17</f>
        <v>本田桃子</v>
      </c>
      <c r="O19" s="6">
        <f>貼付ｼｰﾄ!L17</f>
        <v>3</v>
      </c>
      <c r="P19" s="6" t="str">
        <f>貼付ｼｰﾄ!M17</f>
        <v>西村雅</v>
      </c>
      <c r="Q19" s="6">
        <f>貼付ｼｰﾄ!N17</f>
        <v>1</v>
      </c>
      <c r="R19" s="6" t="str">
        <f>貼付ｼｰﾄ!O17</f>
        <v>矢萩雪奈</v>
      </c>
      <c r="S19" s="6">
        <f>貼付ｼｰﾄ!P17</f>
        <v>3</v>
      </c>
      <c r="U19" s="6" t="str">
        <f t="shared" si="5"/>
        <v>高校女子4X100mR遠軽高兜森美佑本田桃子西村雅矢萩雪奈</v>
      </c>
      <c r="V19" s="6">
        <v>16</v>
      </c>
    </row>
    <row r="20" spans="1:22" x14ac:dyDescent="0.15">
      <c r="A20" s="6">
        <v>34</v>
      </c>
      <c r="B20" s="6" t="str">
        <f t="shared" si="3"/>
        <v>高校女子4X400mR2</v>
      </c>
      <c r="C20" s="6" t="str">
        <f>I20&amp;COUNTIF($I$4:I20,I20)</f>
        <v>遠軽2</v>
      </c>
      <c r="D20" s="6" t="str">
        <f>貼付ｼｰﾄ!E18&amp;貼付ｼｰﾄ!D18</f>
        <v>高校女子4X400mR</v>
      </c>
      <c r="E20" s="6">
        <f>IF(D20="","",貼付ｼｰﾄ!G18+ROW()/1000000)</f>
        <v>41673.000019999999</v>
      </c>
      <c r="F20" s="6">
        <f t="shared" si="4"/>
        <v>2</v>
      </c>
      <c r="G20" s="6" t="str">
        <f>貼付ｼｰﾄ!A18</f>
        <v>高体連支部</v>
      </c>
      <c r="H20" s="6" t="str">
        <f>貼付ｼｰﾄ!B18</f>
        <v>北見</v>
      </c>
      <c r="I20" s="6" t="str">
        <f>貼付ｼｰﾄ!F18</f>
        <v>遠軽</v>
      </c>
      <c r="J20" s="6">
        <f>貼付ｼｰﾄ!G18</f>
        <v>41673</v>
      </c>
      <c r="K20" s="6" t="str">
        <f>貼付ｼｰﾄ!H18</f>
        <v>決</v>
      </c>
      <c r="L20" s="6" t="str">
        <f>貼付ｼｰﾄ!I18</f>
        <v>松原麗</v>
      </c>
      <c r="M20" s="6">
        <f>貼付ｼｰﾄ!J18</f>
        <v>2</v>
      </c>
      <c r="N20" s="6" t="str">
        <f>貼付ｼｰﾄ!K18</f>
        <v>矢萩雪奈</v>
      </c>
      <c r="O20" s="6">
        <f>貼付ｼｰﾄ!L18</f>
        <v>3</v>
      </c>
      <c r="P20" s="6" t="str">
        <f>貼付ｼｰﾄ!M18</f>
        <v>兜森美佑</v>
      </c>
      <c r="Q20" s="6">
        <f>貼付ｼｰﾄ!N18</f>
        <v>3</v>
      </c>
      <c r="R20" s="6" t="str">
        <f>貼付ｼｰﾄ!O18</f>
        <v>本田桃子</v>
      </c>
      <c r="S20" s="6">
        <f>貼付ｼｰﾄ!P18</f>
        <v>3</v>
      </c>
      <c r="U20" s="6" t="str">
        <f t="shared" si="5"/>
        <v>高校女子4X400mR遠軽松原麗矢萩雪奈兜森美佑本田桃子</v>
      </c>
      <c r="V20" s="6">
        <v>17</v>
      </c>
    </row>
    <row r="21" spans="1:22" x14ac:dyDescent="0.15">
      <c r="A21" s="6">
        <v>23</v>
      </c>
      <c r="B21" s="6" t="str">
        <f t="shared" si="3"/>
        <v>中学女子4X100mR11</v>
      </c>
      <c r="C21" s="6" t="str">
        <f>I21&amp;COUNTIF($I$4:I21,I21)</f>
        <v>遠軽中1</v>
      </c>
      <c r="D21" s="6" t="str">
        <f>貼付ｼｰﾄ!E19&amp;貼付ｼｰﾄ!D19</f>
        <v>中学女子4X100mR</v>
      </c>
      <c r="E21" s="6">
        <f>IF(D21="","",貼付ｼｰﾄ!G19+ROW()/1000000)</f>
        <v>5635.0000209999998</v>
      </c>
      <c r="F21" s="6">
        <f t="shared" si="4"/>
        <v>11</v>
      </c>
      <c r="G21" s="6" t="str">
        <f>貼付ｼｰﾄ!A19</f>
        <v>中体連地区</v>
      </c>
      <c r="H21" s="6" t="str">
        <f>貼付ｼｰﾄ!B19</f>
        <v>北見</v>
      </c>
      <c r="I21" s="6" t="str">
        <f>貼付ｼｰﾄ!F19</f>
        <v>遠軽中</v>
      </c>
      <c r="J21" s="6">
        <f>貼付ｼｰﾄ!G19</f>
        <v>5635</v>
      </c>
      <c r="K21" s="6" t="str">
        <f>貼付ｼｰﾄ!H19</f>
        <v>予</v>
      </c>
      <c r="L21" s="6" t="str">
        <f>貼付ｼｰﾄ!I19</f>
        <v>阿部幸奈</v>
      </c>
      <c r="M21" s="6">
        <f>貼付ｼｰﾄ!J19</f>
        <v>3</v>
      </c>
      <c r="N21" s="6" t="str">
        <f>貼付ｼｰﾄ!K19</f>
        <v>釜澤歩果</v>
      </c>
      <c r="O21" s="6">
        <f>貼付ｼｰﾄ!L19</f>
        <v>2</v>
      </c>
      <c r="P21" s="6" t="str">
        <f>貼付ｼｰﾄ!M19</f>
        <v>古関未來</v>
      </c>
      <c r="Q21" s="6">
        <f>貼付ｼｰﾄ!N19</f>
        <v>3</v>
      </c>
      <c r="R21" s="6" t="str">
        <f>貼付ｼｰﾄ!O19</f>
        <v>阿部愛奈</v>
      </c>
      <c r="S21" s="6">
        <f>貼付ｼｰﾄ!P19</f>
        <v>3</v>
      </c>
      <c r="U21" s="6" t="str">
        <f t="shared" si="5"/>
        <v>中学女子4X100mR遠軽中阿部幸奈釜澤歩果古関未來阿部愛奈</v>
      </c>
      <c r="V21" s="6">
        <v>18</v>
      </c>
    </row>
    <row r="22" spans="1:22" x14ac:dyDescent="0.15">
      <c r="A22" s="6">
        <v>153</v>
      </c>
      <c r="B22" s="6" t="str">
        <f t="shared" si="3"/>
        <v>中学男子4X100mR25</v>
      </c>
      <c r="C22" s="6" t="str">
        <f>I22&amp;COUNTIF($I$4:I22,I22)</f>
        <v>遠軽中2</v>
      </c>
      <c r="D22" s="6" t="str">
        <f>貼付ｼｰﾄ!E20&amp;貼付ｼｰﾄ!D20</f>
        <v>中学男子4X100mR</v>
      </c>
      <c r="E22" s="6">
        <f>IF(D22="","",貼付ｼｰﾄ!G20+ROW()/1000000)</f>
        <v>4949.0000220000002</v>
      </c>
      <c r="F22" s="6">
        <f t="shared" si="4"/>
        <v>25</v>
      </c>
      <c r="G22" s="6" t="str">
        <f>貼付ｼｰﾄ!A20</f>
        <v>中体連地区</v>
      </c>
      <c r="H22" s="6" t="str">
        <f>貼付ｼｰﾄ!B20</f>
        <v>北見</v>
      </c>
      <c r="I22" s="6" t="str">
        <f>貼付ｼｰﾄ!F20</f>
        <v>遠軽中</v>
      </c>
      <c r="J22" s="6">
        <f>貼付ｼｰﾄ!G20</f>
        <v>4949</v>
      </c>
      <c r="K22" s="6" t="str">
        <f>貼付ｼｰﾄ!H20</f>
        <v>予</v>
      </c>
      <c r="L22" s="6" t="str">
        <f>貼付ｼｰﾄ!I20</f>
        <v>海野風斗</v>
      </c>
      <c r="M22" s="6">
        <f>貼付ｼｰﾄ!J20</f>
        <v>2</v>
      </c>
      <c r="N22" s="6" t="str">
        <f>貼付ｼｰﾄ!K20</f>
        <v>太田瑞樹</v>
      </c>
      <c r="O22" s="6">
        <f>貼付ｼｰﾄ!L20</f>
        <v>3</v>
      </c>
      <c r="P22" s="6" t="str">
        <f>貼付ｼｰﾄ!M20</f>
        <v>鈴木侑輝</v>
      </c>
      <c r="Q22" s="6">
        <f>貼付ｼｰﾄ!N20</f>
        <v>3</v>
      </c>
      <c r="R22" s="6" t="str">
        <f>貼付ｼｰﾄ!O20</f>
        <v>藤江諒丞</v>
      </c>
      <c r="S22" s="6">
        <f>貼付ｼｰﾄ!P20</f>
        <v>2</v>
      </c>
      <c r="U22" s="6" t="str">
        <f t="shared" si="5"/>
        <v>中学男子4X100mR遠軽中海野風斗太田瑞樹鈴木侑輝藤江諒丞</v>
      </c>
      <c r="V22" s="6">
        <v>19</v>
      </c>
    </row>
    <row r="23" spans="1:22" x14ac:dyDescent="0.15">
      <c r="A23" s="6">
        <v>27</v>
      </c>
      <c r="B23" s="6" t="str">
        <f t="shared" si="3"/>
        <v>小学女子4X100mR3</v>
      </c>
      <c r="C23" s="6" t="str">
        <f>I23&amp;COUNTIF($I$4:I23,I23)</f>
        <v>共栄陸上クラブ1</v>
      </c>
      <c r="D23" s="6" t="str">
        <f>貼付ｼｰﾄ!E21&amp;貼付ｼｰﾄ!D21</f>
        <v>小学女子4X100mR</v>
      </c>
      <c r="E23" s="6">
        <f>IF(D23="","",貼付ｼｰﾄ!G21+ROW()/1000000)</f>
        <v>10159.000023000001</v>
      </c>
      <c r="F23" s="6">
        <f t="shared" si="4"/>
        <v>3</v>
      </c>
      <c r="G23" s="6" t="str">
        <f>貼付ｼｰﾄ!A21</f>
        <v>選手権</v>
      </c>
      <c r="H23" s="6" t="str">
        <f>貼付ｼｰﾄ!B21</f>
        <v>北見</v>
      </c>
      <c r="I23" s="6" t="str">
        <f>貼付ｼｰﾄ!F21</f>
        <v>共栄陸上クラブ</v>
      </c>
      <c r="J23" s="6">
        <f>貼付ｼｰﾄ!G21</f>
        <v>10159</v>
      </c>
      <c r="K23" s="6" t="str">
        <f>貼付ｼｰﾄ!H21</f>
        <v>TR</v>
      </c>
      <c r="L23" s="6" t="str">
        <f>貼付ｼｰﾄ!I21</f>
        <v>塩田梢葉</v>
      </c>
      <c r="M23" s="6">
        <f>貼付ｼｰﾄ!J21</f>
        <v>4</v>
      </c>
      <c r="N23" s="6" t="str">
        <f>貼付ｼｰﾄ!K21</f>
        <v>塩田有栞</v>
      </c>
      <c r="O23" s="6">
        <f>貼付ｼｰﾄ!L21</f>
        <v>5</v>
      </c>
      <c r="P23" s="6" t="str">
        <f>貼付ｼｰﾄ!M21</f>
        <v>井上悠里</v>
      </c>
      <c r="Q23" s="6">
        <f>貼付ｼｰﾄ!N21</f>
        <v>6</v>
      </c>
      <c r="R23" s="6" t="str">
        <f>貼付ｼｰﾄ!O21</f>
        <v>戸田百音</v>
      </c>
      <c r="S23" s="6">
        <f>貼付ｼｰﾄ!P21</f>
        <v>6</v>
      </c>
      <c r="U23" s="6" t="str">
        <f t="shared" si="5"/>
        <v>小学女子4X100mR共栄陸上クラブ塩田梢葉塩田有栞井上悠里戸田百音</v>
      </c>
      <c r="V23" s="6">
        <v>20</v>
      </c>
    </row>
    <row r="24" spans="1:22" x14ac:dyDescent="0.15">
      <c r="A24" s="6">
        <v>21</v>
      </c>
      <c r="B24" s="6" t="str">
        <f t="shared" si="3"/>
        <v>小学男子4X100mR10</v>
      </c>
      <c r="C24" s="6" t="str">
        <f>I24&amp;COUNTIF($I$4:I24,I24)</f>
        <v>共栄陸上クラブ2</v>
      </c>
      <c r="D24" s="6" t="str">
        <f>貼付ｼｰﾄ!E22&amp;貼付ｼｰﾄ!D22</f>
        <v>小学男子4X100mR</v>
      </c>
      <c r="E24" s="6">
        <f>IF(D24="","",貼付ｼｰﾄ!G22+ROW()/1000000)</f>
        <v>10271.000024000001</v>
      </c>
      <c r="F24" s="6">
        <f t="shared" si="4"/>
        <v>10</v>
      </c>
      <c r="G24" s="6" t="str">
        <f>貼付ｼｰﾄ!A22</f>
        <v>選手権</v>
      </c>
      <c r="H24" s="6" t="str">
        <f>貼付ｼｰﾄ!B22</f>
        <v>北見</v>
      </c>
      <c r="I24" s="6" t="str">
        <f>貼付ｼｰﾄ!F22</f>
        <v>共栄陸上クラブ</v>
      </c>
      <c r="J24" s="6">
        <f>貼付ｼｰﾄ!G22</f>
        <v>10271</v>
      </c>
      <c r="K24" s="6" t="str">
        <f>貼付ｼｰﾄ!H22</f>
        <v>TR</v>
      </c>
      <c r="L24" s="6" t="str">
        <f>貼付ｼｰﾄ!I22</f>
        <v>平間啓太</v>
      </c>
      <c r="M24" s="6">
        <f>貼付ｼｰﾄ!J22</f>
        <v>4</v>
      </c>
      <c r="N24" s="6" t="str">
        <f>貼付ｼｰﾄ!K22</f>
        <v>平間雄大</v>
      </c>
      <c r="O24" s="6">
        <f>貼付ｼｰﾄ!L22</f>
        <v>6</v>
      </c>
      <c r="P24" s="6" t="str">
        <f>貼付ｼｰﾄ!M22</f>
        <v>渡部俊太</v>
      </c>
      <c r="Q24" s="6">
        <f>貼付ｼｰﾄ!N22</f>
        <v>3</v>
      </c>
      <c r="R24" s="6" t="str">
        <f>貼付ｼｰﾄ!O22</f>
        <v>大槻祐介</v>
      </c>
      <c r="S24" s="6">
        <f>貼付ｼｰﾄ!P22</f>
        <v>6</v>
      </c>
      <c r="U24" s="6" t="str">
        <f t="shared" si="5"/>
        <v>小学男子4X100mR共栄陸上クラブ平間啓太平間雄大渡部俊太大槻祐介</v>
      </c>
      <c r="V24" s="6">
        <v>21</v>
      </c>
    </row>
    <row r="25" spans="1:22" x14ac:dyDescent="0.15">
      <c r="A25" s="6">
        <v>61</v>
      </c>
      <c r="B25" s="6" t="str">
        <f t="shared" si="3"/>
        <v>小学男女4X100mR3</v>
      </c>
      <c r="C25" s="6" t="str">
        <f>I25&amp;COUNTIF($I$4:I25,I25)</f>
        <v>共栄陸上クラブ3</v>
      </c>
      <c r="D25" s="6" t="str">
        <f>貼付ｼｰﾄ!E23&amp;貼付ｼｰﾄ!D23</f>
        <v>小学男女4X100mR</v>
      </c>
      <c r="E25" s="6">
        <f>IF(D25="","",貼付ｼｰﾄ!G23+ROW()/1000000)</f>
        <v>5828.0000250000003</v>
      </c>
      <c r="F25" s="6">
        <f t="shared" si="4"/>
        <v>3</v>
      </c>
      <c r="G25" s="6" t="str">
        <f>貼付ｼｰﾄ!A23</f>
        <v>選手権</v>
      </c>
      <c r="H25" s="6" t="str">
        <f>貼付ｼｰﾄ!B23</f>
        <v>北見</v>
      </c>
      <c r="I25" s="6" t="str">
        <f>貼付ｼｰﾄ!F23</f>
        <v>共栄陸上クラブ</v>
      </c>
      <c r="J25" s="6">
        <f>貼付ｼｰﾄ!G23</f>
        <v>5828</v>
      </c>
      <c r="K25" s="6" t="str">
        <f>貼付ｼｰﾄ!H23</f>
        <v>決</v>
      </c>
      <c r="L25" s="6" t="str">
        <f>貼付ｼｰﾄ!I23</f>
        <v>北田隆翔</v>
      </c>
      <c r="M25" s="6">
        <f>貼付ｼｰﾄ!J23</f>
        <v>6</v>
      </c>
      <c r="N25" s="6" t="str">
        <f>貼付ｼｰﾄ!K23</f>
        <v>戸田百音</v>
      </c>
      <c r="O25" s="6">
        <f>貼付ｼｰﾄ!L23</f>
        <v>6</v>
      </c>
      <c r="P25" s="6" t="str">
        <f>貼付ｼｰﾄ!M23</f>
        <v>渡部桜音</v>
      </c>
      <c r="Q25" s="6">
        <f>貼付ｼｰﾄ!N23</f>
        <v>6</v>
      </c>
      <c r="R25" s="6" t="str">
        <f>貼付ｼｰﾄ!O23</f>
        <v>平間雄大</v>
      </c>
      <c r="S25" s="6">
        <f>貼付ｼｰﾄ!P23</f>
        <v>6</v>
      </c>
      <c r="U25" s="6" t="str">
        <f t="shared" si="5"/>
        <v>小学男女4X100mR共栄陸上クラブ北田隆翔戸田百音渡部桜音平間雄大</v>
      </c>
      <c r="V25" s="6">
        <v>22</v>
      </c>
    </row>
    <row r="26" spans="1:22" x14ac:dyDescent="0.15">
      <c r="A26" s="6">
        <v>72</v>
      </c>
      <c r="B26" s="6" t="str">
        <f t="shared" si="3"/>
        <v>高校男子4X100mR26</v>
      </c>
      <c r="C26" s="6" t="str">
        <f>I26&amp;COUNTIF($I$4:I26,I26)</f>
        <v>興部高A1</v>
      </c>
      <c r="D26" s="6" t="str">
        <f>貼付ｼｰﾄ!E24&amp;貼付ｼｰﾄ!D24</f>
        <v>高校男子4X100mR</v>
      </c>
      <c r="E26" s="6">
        <f>IF(D26="","",貼付ｼｰﾄ!G24+ROW()/1000000)</f>
        <v>5455.0000259999997</v>
      </c>
      <c r="F26" s="6">
        <f t="shared" si="4"/>
        <v>26</v>
      </c>
      <c r="G26" s="6" t="str">
        <f>貼付ｼｰﾄ!A24</f>
        <v>記録会第２戦</v>
      </c>
      <c r="H26" s="6" t="str">
        <f>貼付ｼｰﾄ!B24</f>
        <v>網走</v>
      </c>
      <c r="I26" s="6" t="str">
        <f>貼付ｼｰﾄ!F24</f>
        <v>興部高A</v>
      </c>
      <c r="J26" s="6">
        <f>貼付ｼｰﾄ!G24</f>
        <v>5455</v>
      </c>
      <c r="K26" s="6" t="str">
        <f>貼付ｼｰﾄ!H24</f>
        <v>決</v>
      </c>
      <c r="L26" s="6" t="str">
        <f>貼付ｼｰﾄ!I24</f>
        <v>村田康成</v>
      </c>
      <c r="M26" s="6">
        <f>貼付ｼｰﾄ!J24</f>
        <v>3</v>
      </c>
      <c r="N26" s="6" t="str">
        <f>貼付ｼｰﾄ!K24</f>
        <v>佐々木洸瑠</v>
      </c>
      <c r="O26" s="6">
        <f>貼付ｼｰﾄ!L24</f>
        <v>1</v>
      </c>
      <c r="P26" s="6" t="str">
        <f>貼付ｼｰﾄ!M24</f>
        <v>白川楓</v>
      </c>
      <c r="Q26" s="6">
        <f>貼付ｼｰﾄ!N24</f>
        <v>1</v>
      </c>
      <c r="R26" s="6" t="str">
        <f>貼付ｼｰﾄ!O24</f>
        <v>小野陽大</v>
      </c>
      <c r="S26" s="6">
        <f>貼付ｼｰﾄ!P24</f>
        <v>2</v>
      </c>
      <c r="U26" s="6" t="str">
        <f t="shared" si="5"/>
        <v>高校男子4X100mR興部高A村田康成佐々木洸瑠白川楓小野陽大</v>
      </c>
      <c r="V26" s="6">
        <v>23</v>
      </c>
    </row>
    <row r="27" spans="1:22" x14ac:dyDescent="0.15">
      <c r="A27" s="6">
        <v>73</v>
      </c>
      <c r="B27" s="6" t="str">
        <f t="shared" si="3"/>
        <v>高校男子4X100mR25</v>
      </c>
      <c r="C27" s="6" t="str">
        <f>I27&amp;COUNTIF($I$4:I27,I27)</f>
        <v>興部1</v>
      </c>
      <c r="D27" s="6" t="str">
        <f>貼付ｼｰﾄ!E25&amp;貼付ｼｰﾄ!D25</f>
        <v>高校男子4X100mR</v>
      </c>
      <c r="E27" s="6">
        <f>IF(D27="","",貼付ｼｰﾄ!G25+ROW()/1000000)</f>
        <v>5404.000027</v>
      </c>
      <c r="F27" s="6">
        <f t="shared" si="4"/>
        <v>25</v>
      </c>
      <c r="G27" s="6" t="str">
        <f>貼付ｼｰﾄ!A25</f>
        <v>高体連支部</v>
      </c>
      <c r="H27" s="6" t="str">
        <f>貼付ｼｰﾄ!B25</f>
        <v>北見</v>
      </c>
      <c r="I27" s="6" t="str">
        <f>貼付ｼｰﾄ!F25</f>
        <v>興部</v>
      </c>
      <c r="J27" s="6">
        <f>貼付ｼｰﾄ!G25</f>
        <v>5404</v>
      </c>
      <c r="K27" s="6" t="str">
        <f>貼付ｼｰﾄ!H25</f>
        <v>予</v>
      </c>
      <c r="L27" s="6" t="str">
        <f>貼付ｼｰﾄ!I25</f>
        <v>似鳥斗也</v>
      </c>
      <c r="M27" s="6">
        <f>貼付ｼｰﾄ!J25</f>
        <v>1</v>
      </c>
      <c r="N27" s="6" t="str">
        <f>貼付ｼｰﾄ!K25</f>
        <v>小野陽大</v>
      </c>
      <c r="O27" s="6">
        <f>貼付ｼｰﾄ!L25</f>
        <v>2</v>
      </c>
      <c r="P27" s="6" t="str">
        <f>貼付ｼｰﾄ!M25</f>
        <v>白川楓</v>
      </c>
      <c r="Q27" s="6">
        <f>貼付ｼｰﾄ!N25</f>
        <v>1</v>
      </c>
      <c r="R27" s="6" t="str">
        <f>貼付ｼｰﾄ!O25</f>
        <v>佐々木洸瑠</v>
      </c>
      <c r="S27" s="6">
        <f>貼付ｼｰﾄ!P25</f>
        <v>1</v>
      </c>
      <c r="U27" s="6" t="str">
        <f t="shared" si="5"/>
        <v>高校男子4X100mR興部似鳥斗也小野陽大白川楓佐々木洸瑠</v>
      </c>
      <c r="V27" s="6">
        <v>24</v>
      </c>
    </row>
    <row r="28" spans="1:22" x14ac:dyDescent="0.15">
      <c r="A28" s="6">
        <v>65</v>
      </c>
      <c r="B28" s="6" t="str">
        <f t="shared" si="3"/>
        <v>小学女子4X100mR13</v>
      </c>
      <c r="C28" s="6" t="str">
        <f>I28&amp;COUNTIF($I$4:I28,I28)</f>
        <v>訓子府陸上少年団A1</v>
      </c>
      <c r="D28" s="6" t="str">
        <f>貼付ｼｰﾄ!E26&amp;貼付ｼｰﾄ!D26</f>
        <v>小学女子4X100mR</v>
      </c>
      <c r="E28" s="6">
        <f>IF(D28="","",貼付ｼｰﾄ!G26+ROW()/1000000)</f>
        <v>10621.000028</v>
      </c>
      <c r="F28" s="6">
        <f t="shared" si="4"/>
        <v>13</v>
      </c>
      <c r="G28" s="6" t="str">
        <f>貼付ｼｰﾄ!A26</f>
        <v>選手権</v>
      </c>
      <c r="H28" s="6" t="str">
        <f>貼付ｼｰﾄ!B26</f>
        <v>北見</v>
      </c>
      <c r="I28" s="6" t="str">
        <f>貼付ｼｰﾄ!F26</f>
        <v>訓子府陸上少年団A</v>
      </c>
      <c r="J28" s="6">
        <f>貼付ｼｰﾄ!G26</f>
        <v>10621</v>
      </c>
      <c r="K28" s="6" t="str">
        <f>貼付ｼｰﾄ!H26</f>
        <v>TR</v>
      </c>
      <c r="L28" s="6" t="str">
        <f>貼付ｼｰﾄ!I26</f>
        <v>三上寧音</v>
      </c>
      <c r="M28" s="6">
        <f>貼付ｼｰﾄ!J26</f>
        <v>6</v>
      </c>
      <c r="N28" s="6" t="str">
        <f>貼付ｼｰﾄ!K26</f>
        <v>山内一紗</v>
      </c>
      <c r="O28" s="6">
        <f>貼付ｼｰﾄ!L26</f>
        <v>6</v>
      </c>
      <c r="P28" s="6" t="str">
        <f>貼付ｼｰﾄ!M26</f>
        <v>佐々木紀香</v>
      </c>
      <c r="Q28" s="6">
        <f>貼付ｼｰﾄ!N26</f>
        <v>6</v>
      </c>
      <c r="R28" s="6" t="str">
        <f>貼付ｼｰﾄ!O26</f>
        <v>森下愛羽</v>
      </c>
      <c r="S28" s="6">
        <f>貼付ｼｰﾄ!P26</f>
        <v>6</v>
      </c>
      <c r="U28" s="6" t="str">
        <f t="shared" si="5"/>
        <v>小学女子4X100mR訓子府陸上少年団A三上寧音山内一紗佐々木紀香森下愛羽</v>
      </c>
      <c r="V28" s="6">
        <v>25</v>
      </c>
    </row>
    <row r="29" spans="1:22" x14ac:dyDescent="0.15">
      <c r="A29" s="6">
        <v>62</v>
      </c>
      <c r="B29" s="6" t="str">
        <f t="shared" si="3"/>
        <v>小学女子4X100mR18</v>
      </c>
      <c r="C29" s="6" t="str">
        <f>I29&amp;COUNTIF($I$4:I29,I29)</f>
        <v>訓子府陸上少年団B1</v>
      </c>
      <c r="D29" s="6" t="str">
        <f>貼付ｼｰﾄ!E27&amp;貼付ｼｰﾄ!D27</f>
        <v>小学女子4X100mR</v>
      </c>
      <c r="E29" s="6">
        <f>IF(D29="","",貼付ｼｰﾄ!G27+ROW()/1000000)</f>
        <v>10893.000029000001</v>
      </c>
      <c r="F29" s="6">
        <f t="shared" si="4"/>
        <v>18</v>
      </c>
      <c r="G29" s="6" t="str">
        <f>貼付ｼｰﾄ!A27</f>
        <v>選手権</v>
      </c>
      <c r="H29" s="6" t="str">
        <f>貼付ｼｰﾄ!B27</f>
        <v>北見</v>
      </c>
      <c r="I29" s="6" t="str">
        <f>貼付ｼｰﾄ!F27</f>
        <v>訓子府陸上少年団B</v>
      </c>
      <c r="J29" s="6">
        <f>貼付ｼｰﾄ!G27</f>
        <v>10893</v>
      </c>
      <c r="K29" s="6" t="str">
        <f>貼付ｼｰﾄ!H27</f>
        <v>TR</v>
      </c>
      <c r="L29" s="6" t="str">
        <f>貼付ｼｰﾄ!I27</f>
        <v>佐々木亜美乃</v>
      </c>
      <c r="M29" s="6">
        <f>貼付ｼｰﾄ!J27</f>
        <v>6</v>
      </c>
      <c r="N29" s="6" t="str">
        <f>貼付ｼｰﾄ!K27</f>
        <v>風早ゆい</v>
      </c>
      <c r="O29" s="6">
        <f>貼付ｼｰﾄ!L27</f>
        <v>5</v>
      </c>
      <c r="P29" s="6" t="str">
        <f>貼付ｼｰﾄ!M27</f>
        <v>工藤萌永</v>
      </c>
      <c r="Q29" s="6">
        <f>貼付ｼｰﾄ!N27</f>
        <v>5</v>
      </c>
      <c r="R29" s="6" t="str">
        <f>貼付ｼｰﾄ!O27</f>
        <v>小泉杏実</v>
      </c>
      <c r="S29" s="6">
        <f>貼付ｼｰﾄ!P27</f>
        <v>4</v>
      </c>
      <c r="U29" s="6" t="str">
        <f t="shared" si="5"/>
        <v>小学女子4X100mR訓子府陸上少年団B佐々木亜美乃風早ゆい工藤萌永小泉杏実</v>
      </c>
      <c r="V29" s="6">
        <v>26</v>
      </c>
    </row>
    <row r="30" spans="1:22" x14ac:dyDescent="0.15">
      <c r="A30" s="6">
        <v>162</v>
      </c>
      <c r="B30" s="6" t="str">
        <f t="shared" si="3"/>
        <v>小学女子4X100mR2</v>
      </c>
      <c r="C30" s="6" t="str">
        <f>I30&amp;COUNTIF($I$4:I30,I30)</f>
        <v>訓子府陸上少年団1</v>
      </c>
      <c r="D30" s="6" t="str">
        <f>貼付ｼｰﾄ!E28&amp;貼付ｼｰﾄ!D28</f>
        <v>小学女子4X100mR</v>
      </c>
      <c r="E30" s="6">
        <f>IF(D30="","",貼付ｼｰﾄ!G28+ROW()/1000000)</f>
        <v>10156.000029999999</v>
      </c>
      <c r="F30" s="6">
        <f t="shared" si="4"/>
        <v>2</v>
      </c>
      <c r="G30" s="6" t="str">
        <f>貼付ｼｰﾄ!A28</f>
        <v>小学生オホーツク</v>
      </c>
      <c r="H30" s="6" t="str">
        <f>貼付ｼｰﾄ!B28</f>
        <v>北見</v>
      </c>
      <c r="I30" s="6" t="str">
        <f>貼付ｼｰﾄ!F28</f>
        <v>訓子府陸上少年団</v>
      </c>
      <c r="J30" s="6">
        <f>貼付ｼｰﾄ!G28</f>
        <v>10156</v>
      </c>
      <c r="K30" s="6" t="str">
        <f>貼付ｼｰﾄ!H28</f>
        <v>決</v>
      </c>
      <c r="L30" s="6" t="str">
        <f>貼付ｼｰﾄ!I28</f>
        <v>佐々木亜美乃</v>
      </c>
      <c r="M30" s="6">
        <f>貼付ｼｰﾄ!J28</f>
        <v>6</v>
      </c>
      <c r="N30" s="6" t="str">
        <f>貼付ｼｰﾄ!K28</f>
        <v>山内一紗</v>
      </c>
      <c r="O30" s="6">
        <f>貼付ｼｰﾄ!L28</f>
        <v>6</v>
      </c>
      <c r="P30" s="6" t="str">
        <f>貼付ｼｰﾄ!M28</f>
        <v>佐々木紀香</v>
      </c>
      <c r="Q30" s="6">
        <f>貼付ｼｰﾄ!N28</f>
        <v>6</v>
      </c>
      <c r="R30" s="6" t="str">
        <f>貼付ｼｰﾄ!O28</f>
        <v>森下愛羽</v>
      </c>
      <c r="S30" s="6">
        <f>貼付ｼｰﾄ!P28</f>
        <v>6</v>
      </c>
      <c r="U30" s="6" t="str">
        <f t="shared" si="5"/>
        <v>小学女子4X100mR訓子府陸上少年団佐々木亜美乃山内一紗佐々木紀香森下愛羽</v>
      </c>
      <c r="V30" s="6">
        <v>27</v>
      </c>
    </row>
    <row r="31" spans="1:22" x14ac:dyDescent="0.15">
      <c r="A31" s="6">
        <v>74</v>
      </c>
      <c r="B31" s="6" t="str">
        <f t="shared" si="3"/>
        <v>中学男子4X100mR12</v>
      </c>
      <c r="C31" s="6" t="str">
        <f>I31&amp;COUNTIF($I$4:I31,I31)</f>
        <v>斜里中A1</v>
      </c>
      <c r="D31" s="6" t="str">
        <f>貼付ｼｰﾄ!E29&amp;貼付ｼｰﾄ!D29</f>
        <v>中学男子4X100mR</v>
      </c>
      <c r="E31" s="6">
        <f>IF(D31="","",貼付ｼｰﾄ!G29+ROW()/1000000)</f>
        <v>4769.0000309999996</v>
      </c>
      <c r="F31" s="6">
        <f t="shared" si="4"/>
        <v>12</v>
      </c>
      <c r="G31" s="6" t="str">
        <f>貼付ｼｰﾄ!A29</f>
        <v>記録会第２戦</v>
      </c>
      <c r="H31" s="6" t="str">
        <f>貼付ｼｰﾄ!B29</f>
        <v>網走</v>
      </c>
      <c r="I31" s="6" t="str">
        <f>貼付ｼｰﾄ!F29</f>
        <v>斜里中A</v>
      </c>
      <c r="J31" s="6">
        <f>貼付ｼｰﾄ!G29</f>
        <v>4769</v>
      </c>
      <c r="K31" s="6" t="str">
        <f>貼付ｼｰﾄ!H29</f>
        <v>決</v>
      </c>
      <c r="L31" s="6" t="str">
        <f>貼付ｼｰﾄ!I29</f>
        <v>市村宥樹</v>
      </c>
      <c r="M31" s="6">
        <f>貼付ｼｰﾄ!J29</f>
        <v>3</v>
      </c>
      <c r="N31" s="6" t="str">
        <f>貼付ｼｰﾄ!K29</f>
        <v>中村孝徳</v>
      </c>
      <c r="O31" s="6">
        <f>貼付ｼｰﾄ!L29</f>
        <v>2</v>
      </c>
      <c r="P31" s="6" t="str">
        <f>貼付ｼｰﾄ!M29</f>
        <v>髙野京弥</v>
      </c>
      <c r="Q31" s="6">
        <f>貼付ｼｰﾄ!N29</f>
        <v>2</v>
      </c>
      <c r="R31" s="6" t="str">
        <f>貼付ｼｰﾄ!O29</f>
        <v>金澤世凪</v>
      </c>
      <c r="S31" s="6">
        <f>貼付ｼｰﾄ!P29</f>
        <v>2</v>
      </c>
      <c r="U31" s="6" t="str">
        <f t="shared" si="5"/>
        <v>中学男子4X100mR斜里中A市村宥樹中村孝徳髙野京弥金澤世凪</v>
      </c>
      <c r="V31" s="6">
        <v>28</v>
      </c>
    </row>
    <row r="32" spans="1:22" x14ac:dyDescent="0.15">
      <c r="A32" s="6">
        <v>69</v>
      </c>
      <c r="B32" s="6" t="str">
        <f t="shared" si="3"/>
        <v>中学男子4X100mR10</v>
      </c>
      <c r="C32" s="6" t="str">
        <f>I32&amp;COUNTIF($I$4:I32,I32)</f>
        <v>斜里中1</v>
      </c>
      <c r="D32" s="6" t="str">
        <f>貼付ｼｰﾄ!E30&amp;貼付ｼｰﾄ!D30</f>
        <v>中学男子4X100mR</v>
      </c>
      <c r="E32" s="6">
        <f>IF(D32="","",貼付ｼｰﾄ!G30+ROW()/1000000)</f>
        <v>4742.0000319999999</v>
      </c>
      <c r="F32" s="6">
        <f t="shared" si="4"/>
        <v>10</v>
      </c>
      <c r="G32" s="6" t="str">
        <f>貼付ｼｰﾄ!A30</f>
        <v>選手権</v>
      </c>
      <c r="H32" s="6" t="str">
        <f>貼付ｼｰﾄ!B30</f>
        <v>北見</v>
      </c>
      <c r="I32" s="6" t="str">
        <f>貼付ｼｰﾄ!F30</f>
        <v>斜里中</v>
      </c>
      <c r="J32" s="6">
        <f>貼付ｼｰﾄ!G30</f>
        <v>4742</v>
      </c>
      <c r="K32" s="6" t="str">
        <f>貼付ｼｰﾄ!H30</f>
        <v>TR</v>
      </c>
      <c r="L32" s="6" t="str">
        <f>貼付ｼｰﾄ!I30</f>
        <v>川島歩結夢</v>
      </c>
      <c r="M32" s="6">
        <f>貼付ｼｰﾄ!J30</f>
        <v>2</v>
      </c>
      <c r="N32" s="6" t="str">
        <f>貼付ｼｰﾄ!K30</f>
        <v>中村孝徳</v>
      </c>
      <c r="O32" s="6">
        <f>貼付ｼｰﾄ!L30</f>
        <v>2</v>
      </c>
      <c r="P32" s="6" t="str">
        <f>貼付ｼｰﾄ!M30</f>
        <v>髙野京弥</v>
      </c>
      <c r="Q32" s="6">
        <f>貼付ｼｰﾄ!N30</f>
        <v>2</v>
      </c>
      <c r="R32" s="6" t="str">
        <f>貼付ｼｰﾄ!O30</f>
        <v>金澤世凪</v>
      </c>
      <c r="S32" s="6">
        <f>貼付ｼｰﾄ!P30</f>
        <v>2</v>
      </c>
      <c r="U32" s="6" t="str">
        <f t="shared" si="5"/>
        <v>中学男子4X100mR斜里中川島歩結夢中村孝徳髙野京弥金澤世凪</v>
      </c>
      <c r="V32" s="6">
        <v>29</v>
      </c>
    </row>
    <row r="33" spans="1:22" x14ac:dyDescent="0.15">
      <c r="A33" s="6">
        <v>68</v>
      </c>
      <c r="B33" s="6" t="str">
        <f t="shared" si="3"/>
        <v>中学男子4X100mR5</v>
      </c>
      <c r="C33" s="6" t="str">
        <f>I33&amp;COUNTIF($I$4:I33,I33)</f>
        <v>斜里中2</v>
      </c>
      <c r="D33" s="6" t="str">
        <f>貼付ｼｰﾄ!E31&amp;貼付ｼｰﾄ!D31</f>
        <v>中学男子4X100mR</v>
      </c>
      <c r="E33" s="6">
        <f>IF(D33="","",貼付ｼｰﾄ!G31+ROW()/1000000)</f>
        <v>4696.0000330000003</v>
      </c>
      <c r="F33" s="6">
        <f t="shared" si="4"/>
        <v>5</v>
      </c>
      <c r="G33" s="6" t="str">
        <f>貼付ｼｰﾄ!A31</f>
        <v>中体連地区</v>
      </c>
      <c r="H33" s="6" t="str">
        <f>貼付ｼｰﾄ!B31</f>
        <v>北見</v>
      </c>
      <c r="I33" s="6" t="str">
        <f>貼付ｼｰﾄ!F31</f>
        <v>斜里中</v>
      </c>
      <c r="J33" s="6">
        <f>貼付ｼｰﾄ!G31</f>
        <v>4696</v>
      </c>
      <c r="K33" s="6" t="str">
        <f>貼付ｼｰﾄ!H31</f>
        <v>予</v>
      </c>
      <c r="L33" s="6" t="str">
        <f>貼付ｼｰﾄ!I31</f>
        <v>川島歩結夢</v>
      </c>
      <c r="M33" s="6">
        <f>貼付ｼｰﾄ!J31</f>
        <v>2</v>
      </c>
      <c r="N33" s="6" t="str">
        <f>貼付ｼｰﾄ!K31</f>
        <v>中村孝徳</v>
      </c>
      <c r="O33" s="6">
        <f>貼付ｼｰﾄ!L31</f>
        <v>2</v>
      </c>
      <c r="P33" s="6" t="str">
        <f>貼付ｼｰﾄ!M31</f>
        <v>髙野京弥</v>
      </c>
      <c r="Q33" s="6">
        <f>貼付ｼｰﾄ!N31</f>
        <v>2</v>
      </c>
      <c r="R33" s="6" t="str">
        <f>貼付ｼｰﾄ!O31</f>
        <v>市村宥樹</v>
      </c>
      <c r="S33" s="6">
        <f>貼付ｼｰﾄ!P31</f>
        <v>3</v>
      </c>
      <c r="U33" s="6" t="str">
        <f t="shared" si="5"/>
        <v>中学男子4X100mR斜里中川島歩結夢中村孝徳髙野京弥市村宥樹</v>
      </c>
      <c r="V33" s="6">
        <v>30</v>
      </c>
    </row>
    <row r="34" spans="1:22" x14ac:dyDescent="0.15">
      <c r="A34" s="6">
        <v>70</v>
      </c>
      <c r="B34" s="6" t="str">
        <f t="shared" si="3"/>
        <v>中学女子4X100mR20</v>
      </c>
      <c r="C34" s="6" t="str">
        <f>I34&amp;COUNTIF($I$4:I34,I34)</f>
        <v>斜里中3</v>
      </c>
      <c r="D34" s="6" t="str">
        <f>貼付ｼｰﾄ!E32&amp;貼付ｼｰﾄ!D32</f>
        <v>中学女子4X100mR</v>
      </c>
      <c r="E34" s="6">
        <f>IF(D34="","",貼付ｼｰﾄ!G32+ROW()/1000000)</f>
        <v>5847.0000339999997</v>
      </c>
      <c r="F34" s="6">
        <f t="shared" si="4"/>
        <v>20</v>
      </c>
      <c r="G34" s="6" t="str">
        <f>貼付ｼｰﾄ!A32</f>
        <v>中体連地区</v>
      </c>
      <c r="H34" s="6" t="str">
        <f>貼付ｼｰﾄ!B32</f>
        <v>北見</v>
      </c>
      <c r="I34" s="6" t="str">
        <f>貼付ｼｰﾄ!F32</f>
        <v>斜里中</v>
      </c>
      <c r="J34" s="6">
        <f>貼付ｼｰﾄ!G32</f>
        <v>5847</v>
      </c>
      <c r="K34" s="6" t="str">
        <f>貼付ｼｰﾄ!H32</f>
        <v>予</v>
      </c>
      <c r="L34" s="6" t="str">
        <f>貼付ｼｰﾄ!I32</f>
        <v>中村栞奈</v>
      </c>
      <c r="M34" s="6">
        <f>貼付ｼｰﾄ!J32</f>
        <v>1</v>
      </c>
      <c r="N34" s="6" t="str">
        <f>貼付ｼｰﾄ!K32</f>
        <v>小林澪</v>
      </c>
      <c r="O34" s="6">
        <f>貼付ｼｰﾄ!L32</f>
        <v>1</v>
      </c>
      <c r="P34" s="6" t="str">
        <f>貼付ｼｰﾄ!M32</f>
        <v>鎌田絢萌</v>
      </c>
      <c r="Q34" s="6">
        <f>貼付ｼｰﾄ!N32</f>
        <v>1</v>
      </c>
      <c r="R34" s="6" t="str">
        <f>貼付ｼｰﾄ!O32</f>
        <v>酒部暖</v>
      </c>
      <c r="S34" s="6">
        <f>貼付ｼｰﾄ!P32</f>
        <v>1</v>
      </c>
      <c r="U34" s="6" t="str">
        <f t="shared" si="5"/>
        <v>中学女子4X100mR斜里中中村栞奈小林澪鎌田絢萌酒部暖</v>
      </c>
      <c r="V34" s="6">
        <v>31</v>
      </c>
    </row>
    <row r="35" spans="1:22" x14ac:dyDescent="0.15">
      <c r="A35" s="6">
        <v>66</v>
      </c>
      <c r="B35" s="6" t="str">
        <f t="shared" si="3"/>
        <v>小学女子4X100mR1</v>
      </c>
      <c r="C35" s="6" t="str">
        <f>I35&amp;COUNTIF($I$4:I35,I35)</f>
        <v>常呂陸上少年団1</v>
      </c>
      <c r="D35" s="6" t="str">
        <f>貼付ｼｰﾄ!E33&amp;貼付ｼｰﾄ!D33</f>
        <v>小学女子4X100mR</v>
      </c>
      <c r="E35" s="6">
        <f>IF(D35="","",貼付ｼｰﾄ!G33+ROW()/1000000)</f>
        <v>10132.000034999999</v>
      </c>
      <c r="F35" s="6">
        <f t="shared" si="4"/>
        <v>1</v>
      </c>
      <c r="G35" s="6" t="str">
        <f>貼付ｼｰﾄ!A33</f>
        <v>小学生オホーツク</v>
      </c>
      <c r="H35" s="6" t="str">
        <f>貼付ｼｰﾄ!B33</f>
        <v>北見</v>
      </c>
      <c r="I35" s="6" t="str">
        <f>貼付ｼｰﾄ!F33</f>
        <v>常呂陸上少年団</v>
      </c>
      <c r="J35" s="6">
        <f>貼付ｼｰﾄ!G33</f>
        <v>10132</v>
      </c>
      <c r="K35" s="6" t="str">
        <f>貼付ｼｰﾄ!H33</f>
        <v>決</v>
      </c>
      <c r="L35" s="6" t="str">
        <f>貼付ｼｰﾄ!I33</f>
        <v>関谷楓花</v>
      </c>
      <c r="M35" s="6">
        <f>貼付ｼｰﾄ!J33</f>
        <v>6</v>
      </c>
      <c r="N35" s="6" t="str">
        <f>貼付ｼｰﾄ!K33</f>
        <v>室田心愛</v>
      </c>
      <c r="O35" s="6">
        <f>貼付ｼｰﾄ!L33</f>
        <v>6</v>
      </c>
      <c r="P35" s="6" t="str">
        <f>貼付ｼｰﾄ!M33</f>
        <v>中村光</v>
      </c>
      <c r="Q35" s="6">
        <f>貼付ｼｰﾄ!N33</f>
        <v>6</v>
      </c>
      <c r="R35" s="6" t="str">
        <f>貼付ｼｰﾄ!O33</f>
        <v>井上茜深</v>
      </c>
      <c r="S35" s="6">
        <f>貼付ｼｰﾄ!P33</f>
        <v>6</v>
      </c>
      <c r="U35" s="6" t="str">
        <f t="shared" si="5"/>
        <v>小学女子4X100mR常呂陸上少年団関谷楓花室田心愛中村光井上茜深</v>
      </c>
      <c r="V35" s="6">
        <v>32</v>
      </c>
    </row>
    <row r="36" spans="1:22" x14ac:dyDescent="0.15">
      <c r="A36" s="6">
        <v>71</v>
      </c>
      <c r="B36" s="6" t="str">
        <f t="shared" si="3"/>
        <v>小学男女4X100mR7</v>
      </c>
      <c r="C36" s="6" t="str">
        <f>I36&amp;COUNTIF($I$4:I36,I36)</f>
        <v>常呂陸上少年団2</v>
      </c>
      <c r="D36" s="6" t="str">
        <f>貼付ｼｰﾄ!E34&amp;貼付ｼｰﾄ!D34</f>
        <v>小学男女4X100mR</v>
      </c>
      <c r="E36" s="6">
        <f>IF(D36="","",貼付ｼｰﾄ!G34+ROW()/1000000)</f>
        <v>10192.000035999999</v>
      </c>
      <c r="F36" s="6">
        <f t="shared" si="4"/>
        <v>7</v>
      </c>
      <c r="G36" s="6" t="str">
        <f>貼付ｼｰﾄ!A34</f>
        <v>選手権</v>
      </c>
      <c r="H36" s="6" t="str">
        <f>貼付ｼｰﾄ!B34</f>
        <v>北見</v>
      </c>
      <c r="I36" s="6" t="str">
        <f>貼付ｼｰﾄ!F34</f>
        <v>常呂陸上少年団</v>
      </c>
      <c r="J36" s="6">
        <f>貼付ｼｰﾄ!G34</f>
        <v>10192</v>
      </c>
      <c r="K36" s="6" t="str">
        <f>貼付ｼｰﾄ!H34</f>
        <v>決</v>
      </c>
      <c r="L36" s="6" t="str">
        <f>貼付ｼｰﾄ!I34</f>
        <v>山田桔虎</v>
      </c>
      <c r="M36" s="6">
        <f>貼付ｼｰﾄ!J34</f>
        <v>6</v>
      </c>
      <c r="N36" s="6" t="str">
        <f>貼付ｼｰﾄ!K34</f>
        <v>斎藤快晴</v>
      </c>
      <c r="O36" s="6">
        <f>貼付ｼｰﾄ!L34</f>
        <v>6</v>
      </c>
      <c r="P36" s="6" t="str">
        <f>貼付ｼｰﾄ!M34</f>
        <v>室田心愛</v>
      </c>
      <c r="Q36" s="6">
        <f>貼付ｼｰﾄ!N34</f>
        <v>6</v>
      </c>
      <c r="R36" s="6" t="str">
        <f>貼付ｼｰﾄ!O34</f>
        <v>井上茜深</v>
      </c>
      <c r="S36" s="6">
        <f>貼付ｼｰﾄ!P34</f>
        <v>6</v>
      </c>
      <c r="U36" s="6" t="str">
        <f t="shared" si="5"/>
        <v>小学男女4X100mR常呂陸上少年団山田桔虎斎藤快晴室田心愛井上茜深</v>
      </c>
      <c r="V36" s="6">
        <v>33</v>
      </c>
    </row>
    <row r="37" spans="1:22" x14ac:dyDescent="0.15">
      <c r="A37" s="6">
        <v>64</v>
      </c>
      <c r="B37" s="6" t="str">
        <f t="shared" si="3"/>
        <v>小学男子4X100mR31</v>
      </c>
      <c r="C37" s="6" t="str">
        <f>I37&amp;COUNTIF($I$4:I37,I37)</f>
        <v>常呂陸上少年団3</v>
      </c>
      <c r="D37" s="6" t="str">
        <f>貼付ｼｰﾄ!E35&amp;貼付ｼｰﾄ!D35</f>
        <v>小学男子4X100mR</v>
      </c>
      <c r="E37" s="6">
        <f>IF(D37="","",貼付ｼｰﾄ!G35+ROW()/1000000)</f>
        <v>11568.000037</v>
      </c>
      <c r="F37" s="6">
        <f t="shared" si="4"/>
        <v>31</v>
      </c>
      <c r="G37" s="6" t="str">
        <f>貼付ｼｰﾄ!A35</f>
        <v>小学生オホーツク</v>
      </c>
      <c r="H37" s="6" t="str">
        <f>貼付ｼｰﾄ!B35</f>
        <v>北見</v>
      </c>
      <c r="I37" s="6" t="str">
        <f>貼付ｼｰﾄ!F35</f>
        <v>常呂陸上少年団</v>
      </c>
      <c r="J37" s="6">
        <f>貼付ｼｰﾄ!G35</f>
        <v>11568</v>
      </c>
      <c r="K37" s="6" t="str">
        <f>貼付ｼｰﾄ!H35</f>
        <v>決</v>
      </c>
      <c r="L37" s="6" t="str">
        <f>貼付ｼｰﾄ!I35</f>
        <v>武田航太朗</v>
      </c>
      <c r="M37" s="6">
        <f>貼付ｼｰﾄ!J35</f>
        <v>4</v>
      </c>
      <c r="N37" s="6" t="str">
        <f>貼付ｼｰﾄ!K35</f>
        <v>小原尊琉</v>
      </c>
      <c r="O37" s="6">
        <f>貼付ｼｰﾄ!L35</f>
        <v>4</v>
      </c>
      <c r="P37" s="6" t="str">
        <f>貼付ｼｰﾄ!M35</f>
        <v>山田悠翔</v>
      </c>
      <c r="Q37" s="6">
        <f>貼付ｼｰﾄ!N35</f>
        <v>4</v>
      </c>
      <c r="R37" s="6" t="str">
        <f>貼付ｼｰﾄ!O35</f>
        <v>岡部嵩永</v>
      </c>
      <c r="S37" s="6">
        <f>貼付ｼｰﾄ!P35</f>
        <v>4</v>
      </c>
      <c r="U37" s="6" t="str">
        <f t="shared" si="5"/>
        <v>小学男子4X100mR常呂陸上少年団武田航太朗小原尊琉山田悠翔岡部嵩永</v>
      </c>
      <c r="V37" s="6">
        <v>34</v>
      </c>
    </row>
    <row r="38" spans="1:22" x14ac:dyDescent="0.15">
      <c r="A38" s="6">
        <v>67</v>
      </c>
      <c r="B38" s="6" t="str">
        <f t="shared" si="3"/>
        <v>小学男子4X100mR32</v>
      </c>
      <c r="C38" s="6" t="str">
        <f>I38&amp;COUNTIF($I$4:I38,I38)</f>
        <v>常呂陸上少年団4</v>
      </c>
      <c r="D38" s="6" t="str">
        <f>貼付ｼｰﾄ!E36&amp;貼付ｼｰﾄ!D36</f>
        <v>小学男子4X100mR</v>
      </c>
      <c r="E38" s="6">
        <f>IF(D38="","",貼付ｼｰﾄ!G36+ROW()/1000000)</f>
        <v>11750.000038</v>
      </c>
      <c r="F38" s="6">
        <f t="shared" si="4"/>
        <v>32</v>
      </c>
      <c r="G38" s="6" t="str">
        <f>貼付ｼｰﾄ!A36</f>
        <v>選手権</v>
      </c>
      <c r="H38" s="6" t="str">
        <f>貼付ｼｰﾄ!B36</f>
        <v>北見</v>
      </c>
      <c r="I38" s="6" t="str">
        <f>貼付ｼｰﾄ!F36</f>
        <v>常呂陸上少年団</v>
      </c>
      <c r="J38" s="6">
        <f>貼付ｼｰﾄ!G36</f>
        <v>11750</v>
      </c>
      <c r="K38" s="6" t="str">
        <f>貼付ｼｰﾄ!H36</f>
        <v>TR</v>
      </c>
      <c r="L38" s="6" t="str">
        <f>貼付ｼｰﾄ!I36</f>
        <v>武田航太郎</v>
      </c>
      <c r="M38" s="6">
        <f>貼付ｼｰﾄ!J36</f>
        <v>4</v>
      </c>
      <c r="N38" s="6" t="str">
        <f>貼付ｼｰﾄ!K36</f>
        <v>小原尊琉</v>
      </c>
      <c r="O38" s="6">
        <f>貼付ｼｰﾄ!L36</f>
        <v>4</v>
      </c>
      <c r="P38" s="6" t="str">
        <f>貼付ｼｰﾄ!M36</f>
        <v>山田悠翔</v>
      </c>
      <c r="Q38" s="6">
        <f>貼付ｼｰﾄ!N36</f>
        <v>4</v>
      </c>
      <c r="R38" s="6" t="str">
        <f>貼付ｼｰﾄ!O36</f>
        <v>岡部嵩永</v>
      </c>
      <c r="S38" s="6">
        <f>貼付ｼｰﾄ!P36</f>
        <v>4</v>
      </c>
      <c r="U38" s="6" t="str">
        <f t="shared" si="5"/>
        <v>小学男子4X100mR常呂陸上少年団武田航太郎小原尊琉山田悠翔岡部嵩永</v>
      </c>
      <c r="V38" s="6">
        <v>35</v>
      </c>
    </row>
    <row r="39" spans="1:22" x14ac:dyDescent="0.15">
      <c r="A39" s="6">
        <v>63</v>
      </c>
      <c r="B39" s="6" t="str">
        <f t="shared" si="3"/>
        <v>小学男女4X100mR5</v>
      </c>
      <c r="C39" s="6" t="str">
        <f>I39&amp;COUNTIF($I$4:I39,I39)</f>
        <v>常呂陸上少年団5</v>
      </c>
      <c r="D39" s="6" t="str">
        <f>貼付ｼｰﾄ!E37&amp;貼付ｼｰﾄ!D37</f>
        <v>小学男女4X100mR</v>
      </c>
      <c r="E39" s="6">
        <f>IF(D39="","",貼付ｼｰﾄ!G37+ROW()/1000000)</f>
        <v>5921.0000389999996</v>
      </c>
      <c r="F39" s="6">
        <f t="shared" si="4"/>
        <v>5</v>
      </c>
      <c r="G39" s="6" t="str">
        <f>貼付ｼｰﾄ!A37</f>
        <v>小学生オホーツク</v>
      </c>
      <c r="H39" s="6" t="str">
        <f>貼付ｼｰﾄ!B37</f>
        <v>北見</v>
      </c>
      <c r="I39" s="6" t="str">
        <f>貼付ｼｰﾄ!F37</f>
        <v>常呂陸上少年団</v>
      </c>
      <c r="J39" s="6">
        <f>貼付ｼｰﾄ!G37</f>
        <v>5921</v>
      </c>
      <c r="K39" s="6" t="str">
        <f>貼付ｼｰﾄ!H37</f>
        <v>決</v>
      </c>
      <c r="L39" s="6" t="str">
        <f>貼付ｼｰﾄ!I37</f>
        <v>髙田海星</v>
      </c>
      <c r="M39" s="6">
        <f>貼付ｼｰﾄ!J37</f>
        <v>6</v>
      </c>
      <c r="N39" s="6" t="str">
        <f>貼付ｼｰﾄ!K37</f>
        <v>齊藤快晴</v>
      </c>
      <c r="O39" s="6">
        <f>貼付ｼｰﾄ!L37</f>
        <v>6</v>
      </c>
      <c r="P39" s="6" t="str">
        <f>貼付ｼｰﾄ!M37</f>
        <v>室田心愛</v>
      </c>
      <c r="Q39" s="6">
        <f>貼付ｼｰﾄ!N37</f>
        <v>6</v>
      </c>
      <c r="R39" s="6" t="str">
        <f>貼付ｼｰﾄ!O37</f>
        <v>井上茜深</v>
      </c>
      <c r="S39" s="6">
        <f>貼付ｼｰﾄ!P37</f>
        <v>6</v>
      </c>
      <c r="U39" s="6" t="str">
        <f t="shared" si="5"/>
        <v>小学男女4X100mR常呂陸上少年団髙田海星齊藤快晴室田心愛井上茜深</v>
      </c>
      <c r="V39" s="6">
        <v>36</v>
      </c>
    </row>
    <row r="40" spans="1:22" x14ac:dyDescent="0.15">
      <c r="A40" s="6">
        <v>48</v>
      </c>
      <c r="B40" s="6" t="str">
        <f t="shared" si="3"/>
        <v>小学男子4X100mR9</v>
      </c>
      <c r="C40" s="6" t="str">
        <f>I40&amp;COUNTIF($I$4:I40,I40)</f>
        <v>常呂陸上少年団6</v>
      </c>
      <c r="D40" s="6" t="str">
        <f>貼付ｼｰﾄ!E38&amp;貼付ｼｰﾄ!D38</f>
        <v>小学男子4X100mR</v>
      </c>
      <c r="E40" s="6">
        <f>IF(D40="","",貼付ｼｰﾄ!G38+ROW()/1000000)</f>
        <v>10187.000040000001</v>
      </c>
      <c r="F40" s="6">
        <f t="shared" si="4"/>
        <v>9</v>
      </c>
      <c r="G40" s="6" t="str">
        <f>貼付ｼｰﾄ!A38</f>
        <v>小学生オホーツク</v>
      </c>
      <c r="H40" s="6" t="str">
        <f>貼付ｼｰﾄ!B38</f>
        <v>北見</v>
      </c>
      <c r="I40" s="6" t="str">
        <f>貼付ｼｰﾄ!F38</f>
        <v>常呂陸上少年団</v>
      </c>
      <c r="J40" s="6">
        <f>貼付ｼｰﾄ!G38</f>
        <v>10187</v>
      </c>
      <c r="K40" s="6" t="str">
        <f>貼付ｼｰﾄ!H38</f>
        <v>決</v>
      </c>
      <c r="L40" s="6" t="str">
        <f>貼付ｼｰﾄ!I38</f>
        <v>髙田海星</v>
      </c>
      <c r="M40" s="6">
        <f>貼付ｼｰﾄ!J38</f>
        <v>6</v>
      </c>
      <c r="N40" s="6" t="str">
        <f>貼付ｼｰﾄ!K38</f>
        <v>齊藤快晴</v>
      </c>
      <c r="O40" s="6">
        <f>貼付ｼｰﾄ!L38</f>
        <v>6</v>
      </c>
      <c r="P40" s="6" t="str">
        <f>貼付ｼｰﾄ!M38</f>
        <v>谷柊亜</v>
      </c>
      <c r="Q40" s="6">
        <f>貼付ｼｰﾄ!N38</f>
        <v>6</v>
      </c>
      <c r="R40" s="6" t="str">
        <f>貼付ｼｰﾄ!O38</f>
        <v>山田桔虎</v>
      </c>
      <c r="S40" s="6">
        <f>貼付ｼｰﾄ!P38</f>
        <v>6</v>
      </c>
      <c r="U40" s="6" t="str">
        <f t="shared" si="5"/>
        <v>小学男子4X100mR常呂陸上少年団髙田海星齊藤快晴谷柊亜山田桔虎</v>
      </c>
      <c r="V40" s="6">
        <v>37</v>
      </c>
    </row>
    <row r="41" spans="1:22" x14ac:dyDescent="0.15">
      <c r="A41" s="6">
        <v>36</v>
      </c>
      <c r="B41" s="6" t="str">
        <f t="shared" si="3"/>
        <v>高校男子4X100mR24</v>
      </c>
      <c r="C41" s="6" t="str">
        <f>I41&amp;COUNTIF($I$4:I41,I41)</f>
        <v>清里高1</v>
      </c>
      <c r="D41" s="6" t="str">
        <f>貼付ｼｰﾄ!E39&amp;貼付ｼｰﾄ!D39</f>
        <v>高校男子4X100mR</v>
      </c>
      <c r="E41" s="6">
        <f>IF(D41="","",貼付ｼｰﾄ!G39+ROW()/1000000)</f>
        <v>4891.0000410000002</v>
      </c>
      <c r="F41" s="6">
        <f t="shared" si="4"/>
        <v>24</v>
      </c>
      <c r="G41" s="6" t="str">
        <f>貼付ｼｰﾄ!A39</f>
        <v>選手権</v>
      </c>
      <c r="H41" s="6" t="str">
        <f>貼付ｼｰﾄ!B39</f>
        <v>北見</v>
      </c>
      <c r="I41" s="6" t="str">
        <f>貼付ｼｰﾄ!F39</f>
        <v>清里高</v>
      </c>
      <c r="J41" s="6">
        <f>貼付ｼｰﾄ!G39</f>
        <v>4891</v>
      </c>
      <c r="K41" s="6" t="str">
        <f>貼付ｼｰﾄ!H39</f>
        <v>TR</v>
      </c>
      <c r="L41" s="6" t="str">
        <f>貼付ｼｰﾄ!I39</f>
        <v>太田結陽</v>
      </c>
      <c r="M41" s="6">
        <f>貼付ｼｰﾄ!J39</f>
        <v>2</v>
      </c>
      <c r="N41" s="6" t="str">
        <f>貼付ｼｰﾄ!K39</f>
        <v>岡崎凌大</v>
      </c>
      <c r="O41" s="6">
        <f>貼付ｼｰﾄ!L39</f>
        <v>3</v>
      </c>
      <c r="P41" s="6" t="str">
        <f>貼付ｼｰﾄ!M39</f>
        <v>鈴木悠太</v>
      </c>
      <c r="Q41" s="6">
        <f>貼付ｼｰﾄ!N39</f>
        <v>2</v>
      </c>
      <c r="R41" s="6" t="str">
        <f>貼付ｼｰﾄ!O39</f>
        <v>佐藤一希</v>
      </c>
      <c r="S41" s="6">
        <f>貼付ｼｰﾄ!P39</f>
        <v>2</v>
      </c>
      <c r="U41" s="6" t="str">
        <f t="shared" si="5"/>
        <v>高校男子4X100mR清里高太田結陽岡崎凌大鈴木悠太佐藤一希</v>
      </c>
      <c r="V41" s="6">
        <v>38</v>
      </c>
    </row>
    <row r="42" spans="1:22" x14ac:dyDescent="0.15">
      <c r="A42" s="6">
        <v>38</v>
      </c>
      <c r="B42" s="6" t="str">
        <f t="shared" si="3"/>
        <v>高校男子4X100mR20</v>
      </c>
      <c r="C42" s="6" t="str">
        <f>I42&amp;COUNTIF($I$4:I42,I42)</f>
        <v>清里1</v>
      </c>
      <c r="D42" s="6" t="str">
        <f>貼付ｼｰﾄ!E40&amp;貼付ｼｰﾄ!D40</f>
        <v>高校男子4X100mR</v>
      </c>
      <c r="E42" s="6">
        <f>IF(D42="","",貼付ｼｰﾄ!G40+ROW()/1000000)</f>
        <v>4767.0000419999997</v>
      </c>
      <c r="F42" s="6">
        <f t="shared" si="4"/>
        <v>20</v>
      </c>
      <c r="G42" s="6" t="str">
        <f>貼付ｼｰﾄ!A40</f>
        <v>高体連支部</v>
      </c>
      <c r="H42" s="6" t="str">
        <f>貼付ｼｰﾄ!B40</f>
        <v>北見</v>
      </c>
      <c r="I42" s="6" t="str">
        <f>貼付ｼｰﾄ!F40</f>
        <v>清里</v>
      </c>
      <c r="J42" s="6">
        <f>貼付ｼｰﾄ!G40</f>
        <v>4767</v>
      </c>
      <c r="K42" s="6" t="str">
        <f>貼付ｼｰﾄ!H40</f>
        <v>予</v>
      </c>
      <c r="L42" s="6" t="str">
        <f>貼付ｼｰﾄ!I40</f>
        <v>太田結陽</v>
      </c>
      <c r="M42" s="6">
        <f>貼付ｼｰﾄ!J40</f>
        <v>2</v>
      </c>
      <c r="N42" s="6" t="str">
        <f>貼付ｼｰﾄ!K40</f>
        <v>岡崎凌大</v>
      </c>
      <c r="O42" s="6">
        <f>貼付ｼｰﾄ!L40</f>
        <v>3</v>
      </c>
      <c r="P42" s="6" t="str">
        <f>貼付ｼｰﾄ!M40</f>
        <v>鈴木悠太</v>
      </c>
      <c r="Q42" s="6">
        <f>貼付ｼｰﾄ!N40</f>
        <v>2</v>
      </c>
      <c r="R42" s="6" t="str">
        <f>貼付ｼｰﾄ!O40</f>
        <v>佐藤一希</v>
      </c>
      <c r="S42" s="6">
        <f>貼付ｼｰﾄ!P40</f>
        <v>2</v>
      </c>
      <c r="U42" s="6" t="str">
        <f t="shared" si="5"/>
        <v>高校男子4X100mR清里太田結陽岡崎凌大鈴木悠太佐藤一希</v>
      </c>
      <c r="V42" s="6">
        <v>39</v>
      </c>
    </row>
    <row r="43" spans="1:22" x14ac:dyDescent="0.15">
      <c r="A43" s="6">
        <v>46</v>
      </c>
      <c r="B43" s="6" t="str">
        <f t="shared" si="3"/>
        <v>中学男子4X100mR21</v>
      </c>
      <c r="C43" s="6" t="str">
        <f>I43&amp;COUNTIF($I$4:I43,I43)</f>
        <v>清里中1</v>
      </c>
      <c r="D43" s="6" t="str">
        <f>貼付ｼｰﾄ!E41&amp;貼付ｼｰﾄ!D41</f>
        <v>中学男子4X100mR</v>
      </c>
      <c r="E43" s="6">
        <f>IF(D43="","",貼付ｼｰﾄ!G41+ROW()/1000000)</f>
        <v>4876.000043</v>
      </c>
      <c r="F43" s="6">
        <f t="shared" si="4"/>
        <v>21</v>
      </c>
      <c r="G43" s="6" t="str">
        <f>貼付ｼｰﾄ!A41</f>
        <v>中体連地区</v>
      </c>
      <c r="H43" s="6" t="str">
        <f>貼付ｼｰﾄ!B41</f>
        <v>北見</v>
      </c>
      <c r="I43" s="6" t="str">
        <f>貼付ｼｰﾄ!F41</f>
        <v>清里中</v>
      </c>
      <c r="J43" s="6">
        <f>貼付ｼｰﾄ!G41</f>
        <v>4876</v>
      </c>
      <c r="K43" s="6" t="str">
        <f>貼付ｼｰﾄ!H41</f>
        <v>予</v>
      </c>
      <c r="L43" s="6" t="str">
        <f>貼付ｼｰﾄ!I41</f>
        <v>矢口新大</v>
      </c>
      <c r="M43" s="6">
        <f>貼付ｼｰﾄ!J41</f>
        <v>2</v>
      </c>
      <c r="N43" s="6" t="str">
        <f>貼付ｼｰﾄ!K41</f>
        <v>茂木亮磨</v>
      </c>
      <c r="O43" s="6">
        <f>貼付ｼｰﾄ!L41</f>
        <v>2</v>
      </c>
      <c r="P43" s="6" t="str">
        <f>貼付ｼｰﾄ!M41</f>
        <v>橘悠冬</v>
      </c>
      <c r="Q43" s="6">
        <f>貼付ｼｰﾄ!N41</f>
        <v>2</v>
      </c>
      <c r="R43" s="6" t="str">
        <f>貼付ｼｰﾄ!O41</f>
        <v>髙橋祐平</v>
      </c>
      <c r="S43" s="6">
        <f>貼付ｼｰﾄ!P41</f>
        <v>3</v>
      </c>
      <c r="U43" s="6" t="str">
        <f t="shared" si="5"/>
        <v>中学男子4X100mR清里中矢口新大茂木亮磨橘悠冬髙橋祐平</v>
      </c>
      <c r="V43" s="6">
        <v>40</v>
      </c>
    </row>
    <row r="44" spans="1:22" x14ac:dyDescent="0.15">
      <c r="A44" s="6">
        <v>49</v>
      </c>
      <c r="B44" s="6" t="str">
        <f t="shared" si="3"/>
        <v>小学男子4X100mR6</v>
      </c>
      <c r="C44" s="6" t="str">
        <f>I44&amp;COUNTIF($I$4:I44,I44)</f>
        <v>清里陸上少年団A1</v>
      </c>
      <c r="D44" s="6" t="str">
        <f>貼付ｼｰﾄ!E42&amp;貼付ｼｰﾄ!D42</f>
        <v>小学男子4X100mR</v>
      </c>
      <c r="E44" s="6">
        <f>IF(D44="","",貼付ｼｰﾄ!G42+ROW()/1000000)</f>
        <v>5988.0000440000003</v>
      </c>
      <c r="F44" s="6">
        <f t="shared" si="4"/>
        <v>6</v>
      </c>
      <c r="G44" s="6" t="str">
        <f>貼付ｼｰﾄ!A42</f>
        <v>選手権</v>
      </c>
      <c r="H44" s="6" t="str">
        <f>貼付ｼｰﾄ!B42</f>
        <v>北見</v>
      </c>
      <c r="I44" s="6" t="str">
        <f>貼付ｼｰﾄ!F42</f>
        <v>清里陸上少年団A</v>
      </c>
      <c r="J44" s="6">
        <f>貼付ｼｰﾄ!G42</f>
        <v>5988</v>
      </c>
      <c r="K44" s="6" t="str">
        <f>貼付ｼｰﾄ!H42</f>
        <v>TR</v>
      </c>
      <c r="L44" s="6" t="str">
        <f>貼付ｼｰﾄ!I42</f>
        <v>山平大翔</v>
      </c>
      <c r="M44" s="6">
        <f>貼付ｼｰﾄ!J42</f>
        <v>6</v>
      </c>
      <c r="N44" s="6" t="str">
        <f>貼付ｼｰﾄ!K42</f>
        <v>佐々木那由多</v>
      </c>
      <c r="O44" s="6">
        <f>貼付ｼｰﾄ!L42</f>
        <v>6</v>
      </c>
      <c r="P44" s="6" t="str">
        <f>貼付ｼｰﾄ!M42</f>
        <v>甲斐彩翔</v>
      </c>
      <c r="Q44" s="6">
        <f>貼付ｼｰﾄ!N42</f>
        <v>6</v>
      </c>
      <c r="R44" s="6" t="str">
        <f>貼付ｼｰﾄ!O42</f>
        <v>岩本龍希</v>
      </c>
      <c r="S44" s="6">
        <f>貼付ｼｰﾄ!P42</f>
        <v>6</v>
      </c>
      <c r="U44" s="6" t="str">
        <f t="shared" si="5"/>
        <v>小学男子4X100mR清里陸上少年団A山平大翔佐々木那由多甲斐彩翔岩本龍希</v>
      </c>
      <c r="V44" s="6">
        <v>41</v>
      </c>
    </row>
    <row r="45" spans="1:22" x14ac:dyDescent="0.15">
      <c r="A45" s="6">
        <v>40</v>
      </c>
      <c r="B45" s="6" t="str">
        <f t="shared" si="3"/>
        <v>小学男子4X100mR25</v>
      </c>
      <c r="C45" s="6" t="str">
        <f>I45&amp;COUNTIF($I$4:I45,I45)</f>
        <v>清里陸上少年団B1</v>
      </c>
      <c r="D45" s="6" t="str">
        <f>貼付ｼｰﾄ!E43&amp;貼付ｼｰﾄ!D43</f>
        <v>小学男子4X100mR</v>
      </c>
      <c r="E45" s="6">
        <f>IF(D45="","",貼付ｼｰﾄ!G43+ROW()/1000000)</f>
        <v>10830.000045000001</v>
      </c>
      <c r="F45" s="6">
        <f t="shared" si="4"/>
        <v>25</v>
      </c>
      <c r="G45" s="6" t="str">
        <f>貼付ｼｰﾄ!A43</f>
        <v>選手権</v>
      </c>
      <c r="H45" s="6" t="str">
        <f>貼付ｼｰﾄ!B43</f>
        <v>北見</v>
      </c>
      <c r="I45" s="6" t="str">
        <f>貼付ｼｰﾄ!F43</f>
        <v>清里陸上少年団B</v>
      </c>
      <c r="J45" s="6">
        <f>貼付ｼｰﾄ!G43</f>
        <v>10830</v>
      </c>
      <c r="K45" s="6" t="str">
        <f>貼付ｼｰﾄ!H43</f>
        <v>TR</v>
      </c>
      <c r="L45" s="6" t="str">
        <f>貼付ｼｰﾄ!I43</f>
        <v>青山陽明</v>
      </c>
      <c r="M45" s="6">
        <f>貼付ｼｰﾄ!J43</f>
        <v>5</v>
      </c>
      <c r="N45" s="6" t="str">
        <f>貼付ｼｰﾄ!K43</f>
        <v>屋舗詠大</v>
      </c>
      <c r="O45" s="6">
        <f>貼付ｼｰﾄ!L43</f>
        <v>5</v>
      </c>
      <c r="P45" s="6" t="str">
        <f>貼付ｼｰﾄ!M43</f>
        <v>濱田楓</v>
      </c>
      <c r="Q45" s="6">
        <f>貼付ｼｰﾄ!N43</f>
        <v>5</v>
      </c>
      <c r="R45" s="6" t="str">
        <f>貼付ｼｰﾄ!O43</f>
        <v>三浦旭翔</v>
      </c>
      <c r="S45" s="6">
        <f>貼付ｼｰﾄ!P43</f>
        <v>5</v>
      </c>
      <c r="U45" s="6" t="str">
        <f t="shared" si="5"/>
        <v>小学男子4X100mR清里陸上少年団B青山陽明屋舗詠大濱田楓三浦旭翔</v>
      </c>
      <c r="V45" s="6">
        <v>42</v>
      </c>
    </row>
    <row r="46" spans="1:22" x14ac:dyDescent="0.15">
      <c r="A46" s="6">
        <v>47</v>
      </c>
      <c r="B46" s="6" t="str">
        <f t="shared" si="3"/>
        <v>小学男子4X100mR30</v>
      </c>
      <c r="C46" s="6" t="str">
        <f>I46&amp;COUNTIF($I$4:I46,I46)</f>
        <v>清里陸上少年団C1</v>
      </c>
      <c r="D46" s="6" t="str">
        <f>貼付ｼｰﾄ!E44&amp;貼付ｼｰﾄ!D44</f>
        <v>小学男子4X100mR</v>
      </c>
      <c r="E46" s="6">
        <f>IF(D46="","",貼付ｼｰﾄ!G44+ROW()/1000000)</f>
        <v>11318.000045999999</v>
      </c>
      <c r="F46" s="6">
        <f t="shared" si="4"/>
        <v>30</v>
      </c>
      <c r="G46" s="6" t="str">
        <f>貼付ｼｰﾄ!A44</f>
        <v>選手権</v>
      </c>
      <c r="H46" s="6" t="str">
        <f>貼付ｼｰﾄ!B44</f>
        <v>北見</v>
      </c>
      <c r="I46" s="6" t="str">
        <f>貼付ｼｰﾄ!F44</f>
        <v>清里陸上少年団C</v>
      </c>
      <c r="J46" s="6">
        <f>貼付ｼｰﾄ!G44</f>
        <v>11318</v>
      </c>
      <c r="K46" s="6" t="str">
        <f>貼付ｼｰﾄ!H44</f>
        <v>TR</v>
      </c>
      <c r="L46" s="6" t="str">
        <f>貼付ｼｰﾄ!I44</f>
        <v>松木竜太朗</v>
      </c>
      <c r="M46" s="6">
        <f>貼付ｼｰﾄ!J44</f>
        <v>4</v>
      </c>
      <c r="N46" s="6" t="str">
        <f>貼付ｼｰﾄ!K44</f>
        <v>篠田恵太</v>
      </c>
      <c r="O46" s="6">
        <f>貼付ｼｰﾄ!L44</f>
        <v>4</v>
      </c>
      <c r="P46" s="6" t="str">
        <f>貼付ｼｰﾄ!M44</f>
        <v>二杉颯途</v>
      </c>
      <c r="Q46" s="6">
        <f>貼付ｼｰﾄ!N44</f>
        <v>4</v>
      </c>
      <c r="R46" s="6" t="str">
        <f>貼付ｼｰﾄ!O44</f>
        <v>内野魁人</v>
      </c>
      <c r="S46" s="6">
        <f>貼付ｼｰﾄ!P44</f>
        <v>5</v>
      </c>
      <c r="U46" s="6" t="str">
        <f t="shared" si="5"/>
        <v>小学男子4X100mR清里陸上少年団C松木竜太朗篠田恵太二杉颯途内野魁人</v>
      </c>
      <c r="V46" s="6">
        <v>43</v>
      </c>
    </row>
    <row r="47" spans="1:22" x14ac:dyDescent="0.15">
      <c r="A47" s="6">
        <v>44</v>
      </c>
      <c r="B47" s="6" t="str">
        <f t="shared" si="3"/>
        <v>小学女子4X100mR16</v>
      </c>
      <c r="C47" s="6" t="str">
        <f>I47&amp;COUNTIF($I$4:I47,I47)</f>
        <v>清里陸上少年団1</v>
      </c>
      <c r="D47" s="6" t="str">
        <f>貼付ｼｰﾄ!E45&amp;貼付ｼｰﾄ!D45</f>
        <v>小学女子4X100mR</v>
      </c>
      <c r="E47" s="6">
        <f>IF(D47="","",貼付ｼｰﾄ!G45+ROW()/1000000)</f>
        <v>10740.000047</v>
      </c>
      <c r="F47" s="6">
        <f t="shared" si="4"/>
        <v>16</v>
      </c>
      <c r="G47" s="6" t="str">
        <f>貼付ｼｰﾄ!A45</f>
        <v>選手権</v>
      </c>
      <c r="H47" s="6" t="str">
        <f>貼付ｼｰﾄ!B45</f>
        <v>北見</v>
      </c>
      <c r="I47" s="6" t="str">
        <f>貼付ｼｰﾄ!F45</f>
        <v>清里陸上少年団</v>
      </c>
      <c r="J47" s="6">
        <f>貼付ｼｰﾄ!G45</f>
        <v>10740</v>
      </c>
      <c r="K47" s="6" t="str">
        <f>貼付ｼｰﾄ!H45</f>
        <v>TR</v>
      </c>
      <c r="L47" s="6" t="str">
        <f>貼付ｼｰﾄ!I45</f>
        <v>安藤和</v>
      </c>
      <c r="M47" s="6">
        <f>貼付ｼｰﾄ!J45</f>
        <v>6</v>
      </c>
      <c r="N47" s="6" t="str">
        <f>貼付ｼｰﾄ!K45</f>
        <v>酒井菜摘</v>
      </c>
      <c r="O47" s="6">
        <f>貼付ｼｰﾄ!L45</f>
        <v>6</v>
      </c>
      <c r="P47" s="6" t="str">
        <f>貼付ｼｰﾄ!M45</f>
        <v>久保和未</v>
      </c>
      <c r="Q47" s="6">
        <f>貼付ｼｰﾄ!N45</f>
        <v>6</v>
      </c>
      <c r="R47" s="6" t="str">
        <f>貼付ｼｰﾄ!O45</f>
        <v>津田有希菜</v>
      </c>
      <c r="S47" s="6">
        <f>貼付ｼｰﾄ!P45</f>
        <v>5</v>
      </c>
      <c r="U47" s="6" t="str">
        <f t="shared" si="5"/>
        <v>小学女子4X100mR清里陸上少年団安藤和酒井菜摘久保和未津田有希菜</v>
      </c>
      <c r="V47" s="6">
        <v>44</v>
      </c>
    </row>
    <row r="48" spans="1:22" x14ac:dyDescent="0.15">
      <c r="A48" s="6">
        <v>39</v>
      </c>
      <c r="B48" s="6" t="str">
        <f t="shared" si="3"/>
        <v>小学女子4X100mR17</v>
      </c>
      <c r="C48" s="6" t="str">
        <f>I48&amp;COUNTIF($I$4:I48,I48)</f>
        <v>清里陸上少年団2</v>
      </c>
      <c r="D48" s="6" t="str">
        <f>貼付ｼｰﾄ!E46&amp;貼付ｼｰﾄ!D46</f>
        <v>小学女子4X100mR</v>
      </c>
      <c r="E48" s="6">
        <f>IF(D48="","",貼付ｼｰﾄ!G46+ROW()/1000000)</f>
        <v>10872.000048</v>
      </c>
      <c r="F48" s="6">
        <f t="shared" si="4"/>
        <v>17</v>
      </c>
      <c r="G48" s="6" t="str">
        <f>貼付ｼｰﾄ!A46</f>
        <v>小学生オホーツク</v>
      </c>
      <c r="H48" s="6" t="str">
        <f>貼付ｼｰﾄ!B46</f>
        <v>北見</v>
      </c>
      <c r="I48" s="6" t="str">
        <f>貼付ｼｰﾄ!F46</f>
        <v>清里陸上少年団</v>
      </c>
      <c r="J48" s="6">
        <f>貼付ｼｰﾄ!G46</f>
        <v>10872</v>
      </c>
      <c r="K48" s="6" t="str">
        <f>貼付ｼｰﾄ!H46</f>
        <v>決</v>
      </c>
      <c r="L48" s="6" t="str">
        <f>貼付ｼｰﾄ!I46</f>
        <v>甲斐陽葵</v>
      </c>
      <c r="M48" s="6">
        <f>貼付ｼｰﾄ!J46</f>
        <v>4</v>
      </c>
      <c r="N48" s="6" t="str">
        <f>貼付ｼｰﾄ!K46</f>
        <v>田中美央</v>
      </c>
      <c r="O48" s="6">
        <f>貼付ｼｰﾄ!L46</f>
        <v>5</v>
      </c>
      <c r="P48" s="6" t="str">
        <f>貼付ｼｰﾄ!M46</f>
        <v>津田有希菜</v>
      </c>
      <c r="Q48" s="6">
        <f>貼付ｼｰﾄ!N46</f>
        <v>5</v>
      </c>
      <c r="R48" s="6" t="str">
        <f>貼付ｼｰﾄ!O46</f>
        <v>田中里央</v>
      </c>
      <c r="S48" s="6">
        <f>貼付ｼｰﾄ!P46</f>
        <v>5</v>
      </c>
      <c r="U48" s="6" t="str">
        <f t="shared" si="5"/>
        <v>小学女子4X100mR清里陸上少年団甲斐陽葵田中美央津田有希菜田中里央</v>
      </c>
      <c r="V48" s="6">
        <v>45</v>
      </c>
    </row>
    <row r="49" spans="1:22" x14ac:dyDescent="0.15">
      <c r="A49" s="6">
        <v>50</v>
      </c>
      <c r="B49" s="6" t="str">
        <f t="shared" si="3"/>
        <v>小学男子4X100mR2</v>
      </c>
      <c r="C49" s="6" t="str">
        <f>I49&amp;COUNTIF($I$4:I49,I49)</f>
        <v>清里陸上少年団3</v>
      </c>
      <c r="D49" s="6" t="str">
        <f>貼付ｼｰﾄ!E47&amp;貼付ｼｰﾄ!D47</f>
        <v>小学男子4X100mR</v>
      </c>
      <c r="E49" s="6">
        <f>IF(D49="","",貼付ｼｰﾄ!G47+ROW()/1000000)</f>
        <v>5896.0000490000002</v>
      </c>
      <c r="F49" s="6">
        <f t="shared" si="4"/>
        <v>2</v>
      </c>
      <c r="G49" s="6" t="str">
        <f>貼付ｼｰﾄ!A47</f>
        <v>小学生オホーツク</v>
      </c>
      <c r="H49" s="6" t="str">
        <f>貼付ｼｰﾄ!B47</f>
        <v>北見</v>
      </c>
      <c r="I49" s="6" t="str">
        <f>貼付ｼｰﾄ!F47</f>
        <v>清里陸上少年団</v>
      </c>
      <c r="J49" s="6">
        <f>貼付ｼｰﾄ!G47</f>
        <v>5896</v>
      </c>
      <c r="K49" s="6" t="str">
        <f>貼付ｼｰﾄ!H47</f>
        <v>決</v>
      </c>
      <c r="L49" s="6" t="str">
        <f>貼付ｼｰﾄ!I47</f>
        <v>山平大翔</v>
      </c>
      <c r="M49" s="6">
        <f>貼付ｼｰﾄ!J47</f>
        <v>6</v>
      </c>
      <c r="N49" s="6" t="str">
        <f>貼付ｼｰﾄ!K47</f>
        <v>佐々木那由多</v>
      </c>
      <c r="O49" s="6">
        <f>貼付ｼｰﾄ!L47</f>
        <v>6</v>
      </c>
      <c r="P49" s="6" t="str">
        <f>貼付ｼｰﾄ!M47</f>
        <v>甲斐彩翔</v>
      </c>
      <c r="Q49" s="6">
        <f>貼付ｼｰﾄ!N47</f>
        <v>6</v>
      </c>
      <c r="R49" s="6" t="str">
        <f>貼付ｼｰﾄ!O47</f>
        <v>岩本龍希</v>
      </c>
      <c r="S49" s="6">
        <f>貼付ｼｰﾄ!P47</f>
        <v>6</v>
      </c>
      <c r="U49" s="6" t="str">
        <f t="shared" si="5"/>
        <v>小学男子4X100mR清里陸上少年団山平大翔佐々木那由多甲斐彩翔岩本龍希</v>
      </c>
      <c r="V49" s="6">
        <v>46</v>
      </c>
    </row>
    <row r="50" spans="1:22" x14ac:dyDescent="0.15">
      <c r="A50" s="6">
        <v>45</v>
      </c>
      <c r="B50" s="6" t="str">
        <f t="shared" si="3"/>
        <v>小学男子4X100mR26</v>
      </c>
      <c r="C50" s="6" t="str">
        <f>I50&amp;COUNTIF($I$4:I50,I50)</f>
        <v>清里陸上少年団4</v>
      </c>
      <c r="D50" s="6" t="str">
        <f>貼付ｼｰﾄ!E48&amp;貼付ｼｰﾄ!D48</f>
        <v>小学男子4X100mR</v>
      </c>
      <c r="E50" s="6">
        <f>IF(D50="","",貼付ｼｰﾄ!G48+ROW()/1000000)</f>
        <v>10942.000050000001</v>
      </c>
      <c r="F50" s="6">
        <f t="shared" si="4"/>
        <v>26</v>
      </c>
      <c r="G50" s="6" t="str">
        <f>貼付ｼｰﾄ!A48</f>
        <v>小学生オホーツク</v>
      </c>
      <c r="H50" s="6" t="str">
        <f>貼付ｼｰﾄ!B48</f>
        <v>北見</v>
      </c>
      <c r="I50" s="6" t="str">
        <f>貼付ｼｰﾄ!F48</f>
        <v>清里陸上少年団</v>
      </c>
      <c r="J50" s="6">
        <f>貼付ｼｰﾄ!G48</f>
        <v>10942</v>
      </c>
      <c r="K50" s="6" t="str">
        <f>貼付ｼｰﾄ!H48</f>
        <v>決</v>
      </c>
      <c r="L50" s="6" t="str">
        <f>貼付ｼｰﾄ!I48</f>
        <v>松木竜太朗</v>
      </c>
      <c r="M50" s="6">
        <f>貼付ｼｰﾄ!J48</f>
        <v>4</v>
      </c>
      <c r="N50" s="6" t="str">
        <f>貼付ｼｰﾄ!K48</f>
        <v>篠田恵太</v>
      </c>
      <c r="O50" s="6">
        <f>貼付ｼｰﾄ!L48</f>
        <v>4</v>
      </c>
      <c r="P50" s="6" t="str">
        <f>貼付ｼｰﾄ!M48</f>
        <v>二杉颯途</v>
      </c>
      <c r="Q50" s="6">
        <f>貼付ｼｰﾄ!N48</f>
        <v>4</v>
      </c>
      <c r="R50" s="6" t="str">
        <f>貼付ｼｰﾄ!O48</f>
        <v>長嶋大知</v>
      </c>
      <c r="S50" s="6">
        <f>貼付ｼｰﾄ!P48</f>
        <v>4</v>
      </c>
      <c r="U50" s="6" t="str">
        <f t="shared" si="5"/>
        <v>小学男子4X100mR清里陸上少年団松木竜太朗篠田恵太二杉颯途長嶋大知</v>
      </c>
      <c r="V50" s="6">
        <v>47</v>
      </c>
    </row>
    <row r="51" spans="1:22" x14ac:dyDescent="0.15">
      <c r="A51" s="6">
        <v>41</v>
      </c>
      <c r="B51" s="6" t="str">
        <f t="shared" si="3"/>
        <v>小学男子4X100mR21</v>
      </c>
      <c r="C51" s="6" t="str">
        <f>I51&amp;COUNTIF($I$4:I51,I51)</f>
        <v>清里陸上少年団5</v>
      </c>
      <c r="D51" s="6" t="str">
        <f>貼付ｼｰﾄ!E49&amp;貼付ｼｰﾄ!D49</f>
        <v>小学男子4X100mR</v>
      </c>
      <c r="E51" s="6">
        <f>IF(D51="","",貼付ｼｰﾄ!G49+ROW()/1000000)</f>
        <v>10623.000051000001</v>
      </c>
      <c r="F51" s="6">
        <f t="shared" si="4"/>
        <v>21</v>
      </c>
      <c r="G51" s="6" t="str">
        <f>貼付ｼｰﾄ!A49</f>
        <v>小学生オホーツク</v>
      </c>
      <c r="H51" s="6" t="str">
        <f>貼付ｼｰﾄ!B49</f>
        <v>北見</v>
      </c>
      <c r="I51" s="6" t="str">
        <f>貼付ｼｰﾄ!F49</f>
        <v>清里陸上少年団</v>
      </c>
      <c r="J51" s="6">
        <f>貼付ｼｰﾄ!G49</f>
        <v>10623</v>
      </c>
      <c r="K51" s="6" t="str">
        <f>貼付ｼｰﾄ!H49</f>
        <v>決</v>
      </c>
      <c r="L51" s="6" t="str">
        <f>貼付ｼｰﾄ!I49</f>
        <v>青山陽明</v>
      </c>
      <c r="M51" s="6">
        <f>貼付ｼｰﾄ!J49</f>
        <v>5</v>
      </c>
      <c r="N51" s="6" t="str">
        <f>貼付ｼｰﾄ!K49</f>
        <v>屋舗詠大</v>
      </c>
      <c r="O51" s="6">
        <f>貼付ｼｰﾄ!L49</f>
        <v>5</v>
      </c>
      <c r="P51" s="6" t="str">
        <f>貼付ｼｰﾄ!M49</f>
        <v>濱田楓</v>
      </c>
      <c r="Q51" s="6">
        <f>貼付ｼｰﾄ!N49</f>
        <v>5</v>
      </c>
      <c r="R51" s="6" t="str">
        <f>貼付ｼｰﾄ!O49</f>
        <v>三浦旭翔</v>
      </c>
      <c r="S51" s="6">
        <f>貼付ｼｰﾄ!P49</f>
        <v>5</v>
      </c>
      <c r="U51" s="6" t="str">
        <f t="shared" si="5"/>
        <v>小学男子4X100mR清里陸上少年団青山陽明屋舗詠大濱田楓三浦旭翔</v>
      </c>
      <c r="V51" s="6">
        <v>48</v>
      </c>
    </row>
    <row r="52" spans="1:22" x14ac:dyDescent="0.15">
      <c r="A52" s="6">
        <v>37</v>
      </c>
      <c r="B52" s="6" t="str">
        <f t="shared" si="3"/>
        <v>小学男女4X100mR2</v>
      </c>
      <c r="C52" s="6" t="str">
        <f>I52&amp;COUNTIF($I$4:I52,I52)</f>
        <v>清里陸上少年団6</v>
      </c>
      <c r="D52" s="6" t="str">
        <f>貼付ｼｰﾄ!E50&amp;貼付ｼｰﾄ!D50</f>
        <v>小学男女4X100mR</v>
      </c>
      <c r="E52" s="6">
        <f>IF(D52="","",貼付ｼｰﾄ!G50+ROW()/1000000)</f>
        <v>5808.0000520000003</v>
      </c>
      <c r="F52" s="6">
        <f t="shared" si="4"/>
        <v>2</v>
      </c>
      <c r="G52" s="6" t="str">
        <f>貼付ｼｰﾄ!A50</f>
        <v>小学生オホーツク</v>
      </c>
      <c r="H52" s="6" t="str">
        <f>貼付ｼｰﾄ!B50</f>
        <v>北見</v>
      </c>
      <c r="I52" s="6" t="str">
        <f>貼付ｼｰﾄ!F50</f>
        <v>清里陸上少年団</v>
      </c>
      <c r="J52" s="6">
        <f>貼付ｼｰﾄ!G50</f>
        <v>5808</v>
      </c>
      <c r="K52" s="6" t="str">
        <f>貼付ｼｰﾄ!H50</f>
        <v>決</v>
      </c>
      <c r="L52" s="6" t="str">
        <f>貼付ｼｰﾄ!I50</f>
        <v>田中美央</v>
      </c>
      <c r="M52" s="6">
        <f>貼付ｼｰﾄ!J50</f>
        <v>5</v>
      </c>
      <c r="N52" s="6" t="str">
        <f>貼付ｼｰﾄ!K50</f>
        <v>佐々木那由多</v>
      </c>
      <c r="O52" s="6">
        <f>貼付ｼｰﾄ!L50</f>
        <v>6</v>
      </c>
      <c r="P52" s="6" t="str">
        <f>貼付ｼｰﾄ!M50</f>
        <v>酒井菜摘</v>
      </c>
      <c r="Q52" s="6">
        <f>貼付ｼｰﾄ!N50</f>
        <v>6</v>
      </c>
      <c r="R52" s="6" t="str">
        <f>貼付ｼｰﾄ!O50</f>
        <v>岩本龍希</v>
      </c>
      <c r="S52" s="6">
        <f>貼付ｼｰﾄ!P50</f>
        <v>6</v>
      </c>
      <c r="U52" s="6" t="str">
        <f t="shared" si="5"/>
        <v>小学男女4X100mR清里陸上少年団田中美央佐々木那由多酒井菜摘岩本龍希</v>
      </c>
      <c r="V52" s="6">
        <v>49</v>
      </c>
    </row>
    <row r="53" spans="1:22" x14ac:dyDescent="0.15">
      <c r="A53" s="6">
        <v>42</v>
      </c>
      <c r="B53" s="6" t="str">
        <f t="shared" si="3"/>
        <v>小学女子4X100mR15</v>
      </c>
      <c r="C53" s="6" t="str">
        <f>I53&amp;COUNTIF($I$4:I53,I53)</f>
        <v>清里陸上少年団7</v>
      </c>
      <c r="D53" s="6" t="str">
        <f>貼付ｼｰﾄ!E51&amp;貼付ｼｰﾄ!D51</f>
        <v>小学女子4X100mR</v>
      </c>
      <c r="E53" s="6">
        <f>IF(D53="","",貼付ｼｰﾄ!G51+ROW()/1000000)</f>
        <v>10643.000053</v>
      </c>
      <c r="F53" s="6">
        <f t="shared" si="4"/>
        <v>15</v>
      </c>
      <c r="G53" s="6" t="str">
        <f>貼付ｼｰﾄ!A51</f>
        <v>小学生オホーツク</v>
      </c>
      <c r="H53" s="6" t="str">
        <f>貼付ｼｰﾄ!B51</f>
        <v>北見</v>
      </c>
      <c r="I53" s="6" t="str">
        <f>貼付ｼｰﾄ!F51</f>
        <v>清里陸上少年団</v>
      </c>
      <c r="J53" s="6">
        <f>貼付ｼｰﾄ!G51</f>
        <v>10643</v>
      </c>
      <c r="K53" s="6" t="str">
        <f>貼付ｼｰﾄ!H51</f>
        <v>決</v>
      </c>
      <c r="L53" s="6" t="str">
        <f>貼付ｼｰﾄ!I51</f>
        <v>矢口沙恵</v>
      </c>
      <c r="M53" s="6">
        <f>貼付ｼｰﾄ!J51</f>
        <v>6</v>
      </c>
      <c r="N53" s="6" t="str">
        <f>貼付ｼｰﾄ!K51</f>
        <v>酒井菜摘</v>
      </c>
      <c r="O53" s="6">
        <f>貼付ｼｰﾄ!L51</f>
        <v>6</v>
      </c>
      <c r="P53" s="6" t="str">
        <f>貼付ｼｰﾄ!M51</f>
        <v>久保和未</v>
      </c>
      <c r="Q53" s="6">
        <f>貼付ｼｰﾄ!N51</f>
        <v>6</v>
      </c>
      <c r="R53" s="6" t="str">
        <f>貼付ｼｰﾄ!O51</f>
        <v>安藤和</v>
      </c>
      <c r="S53" s="6">
        <f>貼付ｼｰﾄ!P51</f>
        <v>6</v>
      </c>
      <c r="U53" s="6" t="str">
        <f t="shared" si="5"/>
        <v>小学女子4X100mR清里陸上少年団矢口沙恵酒井菜摘久保和未安藤和</v>
      </c>
      <c r="V53" s="6">
        <v>50</v>
      </c>
    </row>
    <row r="54" spans="1:22" x14ac:dyDescent="0.15">
      <c r="A54" s="6">
        <v>43</v>
      </c>
      <c r="B54" s="6" t="str">
        <f t="shared" si="3"/>
        <v>中学女子4X100mR24</v>
      </c>
      <c r="C54" s="6" t="str">
        <f>I54&amp;COUNTIF($I$4:I54,I54)</f>
        <v>大空東藻琴中1</v>
      </c>
      <c r="D54" s="6" t="str">
        <f>貼付ｼｰﾄ!E52&amp;貼付ｼｰﾄ!D52</f>
        <v>中学女子4X100mR</v>
      </c>
      <c r="E54" s="6">
        <f>IF(D54="","",貼付ｼｰﾄ!G52+ROW()/1000000)</f>
        <v>10064.000054</v>
      </c>
      <c r="F54" s="6">
        <f t="shared" si="4"/>
        <v>24</v>
      </c>
      <c r="G54" s="6" t="str">
        <f>貼付ｼｰﾄ!A52</f>
        <v>中体連地区</v>
      </c>
      <c r="H54" s="6" t="str">
        <f>貼付ｼｰﾄ!B52</f>
        <v>北見</v>
      </c>
      <c r="I54" s="6" t="str">
        <f>貼付ｼｰﾄ!F52</f>
        <v>大空東藻琴中</v>
      </c>
      <c r="J54" s="6">
        <f>貼付ｼｰﾄ!G52</f>
        <v>10064</v>
      </c>
      <c r="K54" s="6" t="str">
        <f>貼付ｼｰﾄ!H52</f>
        <v>予</v>
      </c>
      <c r="L54" s="6" t="str">
        <f>貼付ｼｰﾄ!I52</f>
        <v>小川遼佳</v>
      </c>
      <c r="M54" s="6">
        <f>貼付ｼｰﾄ!J52</f>
        <v>3</v>
      </c>
      <c r="N54" s="6" t="str">
        <f>貼付ｼｰﾄ!K52</f>
        <v>安川歌音</v>
      </c>
      <c r="O54" s="6">
        <f>貼付ｼｰﾄ!L52</f>
        <v>2</v>
      </c>
      <c r="P54" s="6" t="str">
        <f>貼付ｼｰﾄ!M52</f>
        <v>矢浪偲遠</v>
      </c>
      <c r="Q54" s="6">
        <f>貼付ｼｰﾄ!N52</f>
        <v>2</v>
      </c>
      <c r="R54" s="6" t="str">
        <f>貼付ｼｰﾄ!O52</f>
        <v>長尾優里愛</v>
      </c>
      <c r="S54" s="6">
        <f>貼付ｼｰﾄ!P52</f>
        <v>2</v>
      </c>
      <c r="U54" s="6" t="str">
        <f t="shared" si="5"/>
        <v>中学女子4X100mR大空東藻琴中小川遼佳安川歌音矢浪偲遠長尾優里愛</v>
      </c>
      <c r="V54" s="6">
        <v>51</v>
      </c>
    </row>
    <row r="55" spans="1:22" x14ac:dyDescent="0.15">
      <c r="A55" s="6">
        <v>51</v>
      </c>
      <c r="B55" s="6" t="str">
        <f t="shared" si="3"/>
        <v>中学女子4X100mR25</v>
      </c>
      <c r="C55" s="6" t="str">
        <f>I55&amp;COUNTIF($I$4:I55,I55)</f>
        <v>大空東藻琴中2</v>
      </c>
      <c r="D55" s="6" t="str">
        <f>貼付ｼｰﾄ!E53&amp;貼付ｼｰﾄ!D53</f>
        <v>中学女子4X100mR</v>
      </c>
      <c r="E55" s="6">
        <f>IF(D55="","",貼付ｼｰﾄ!G53+ROW()/1000000)</f>
        <v>10066.000055</v>
      </c>
      <c r="F55" s="6">
        <f t="shared" si="4"/>
        <v>25</v>
      </c>
      <c r="G55" s="6" t="str">
        <f>貼付ｼｰﾄ!A53</f>
        <v>選手権</v>
      </c>
      <c r="H55" s="6" t="str">
        <f>貼付ｼｰﾄ!B53</f>
        <v>北見</v>
      </c>
      <c r="I55" s="6" t="str">
        <f>貼付ｼｰﾄ!F53</f>
        <v>大空東藻琴中</v>
      </c>
      <c r="J55" s="6">
        <f>貼付ｼｰﾄ!G53</f>
        <v>10066</v>
      </c>
      <c r="K55" s="6" t="str">
        <f>貼付ｼｰﾄ!H53</f>
        <v>TR</v>
      </c>
      <c r="L55" s="6" t="str">
        <f>貼付ｼｰﾄ!I53</f>
        <v>長見静留</v>
      </c>
      <c r="M55" s="6">
        <f>貼付ｼｰﾄ!J53</f>
        <v>1</v>
      </c>
      <c r="N55" s="6" t="str">
        <f>貼付ｼｰﾄ!K53</f>
        <v>安川歌音</v>
      </c>
      <c r="O55" s="6">
        <f>貼付ｼｰﾄ!L53</f>
        <v>2</v>
      </c>
      <c r="P55" s="6" t="str">
        <f>貼付ｼｰﾄ!M53</f>
        <v>矢浪偲遠</v>
      </c>
      <c r="Q55" s="6">
        <f>貼付ｼｰﾄ!N53</f>
        <v>2</v>
      </c>
      <c r="R55" s="6" t="str">
        <f>貼付ｼｰﾄ!O53</f>
        <v>小川遼佳</v>
      </c>
      <c r="S55" s="6">
        <f>貼付ｼｰﾄ!P53</f>
        <v>3</v>
      </c>
      <c r="U55" s="6" t="str">
        <f t="shared" si="5"/>
        <v>中学女子4X100mR大空東藻琴中長見静留安川歌音矢浪偲遠小川遼佳</v>
      </c>
      <c r="V55" s="6">
        <v>52</v>
      </c>
    </row>
    <row r="56" spans="1:22" x14ac:dyDescent="0.15">
      <c r="A56" s="6">
        <v>77</v>
      </c>
      <c r="B56" s="6" t="str">
        <f t="shared" si="3"/>
        <v>小学男子4X100mR19</v>
      </c>
      <c r="C56" s="6" t="str">
        <f>I56&amp;COUNTIF($I$4:I56,I56)</f>
        <v>知床斜里RCA1</v>
      </c>
      <c r="D56" s="6" t="str">
        <f>貼付ｼｰﾄ!E54&amp;貼付ｼｰﾄ!D54</f>
        <v>小学男子4X100mR</v>
      </c>
      <c r="E56" s="6">
        <f>IF(D56="","",貼付ｼｰﾄ!G54+ROW()/1000000)</f>
        <v>10558.000056000001</v>
      </c>
      <c r="F56" s="6">
        <f t="shared" si="4"/>
        <v>19</v>
      </c>
      <c r="G56" s="6" t="str">
        <f>貼付ｼｰﾄ!A54</f>
        <v>選手権</v>
      </c>
      <c r="H56" s="6" t="str">
        <f>貼付ｼｰﾄ!B54</f>
        <v>北見</v>
      </c>
      <c r="I56" s="6" t="str">
        <f>貼付ｼｰﾄ!F54</f>
        <v>知床斜里RCA</v>
      </c>
      <c r="J56" s="6">
        <f>貼付ｼｰﾄ!G54</f>
        <v>10558</v>
      </c>
      <c r="K56" s="6" t="str">
        <f>貼付ｼｰﾄ!H54</f>
        <v>TR</v>
      </c>
      <c r="L56" s="6" t="str">
        <f>貼付ｼｰﾄ!I54</f>
        <v>佐々木進之介</v>
      </c>
      <c r="M56" s="6">
        <f>貼付ｼｰﾄ!J54</f>
        <v>5</v>
      </c>
      <c r="N56" s="6" t="str">
        <f>貼付ｼｰﾄ!K54</f>
        <v>長島羽佑</v>
      </c>
      <c r="O56" s="6">
        <f>貼付ｼｰﾄ!L54</f>
        <v>5</v>
      </c>
      <c r="P56" s="6" t="str">
        <f>貼付ｼｰﾄ!M54</f>
        <v>佐野氷佳流</v>
      </c>
      <c r="Q56" s="6">
        <f>貼付ｼｰﾄ!N54</f>
        <v>5</v>
      </c>
      <c r="R56" s="6" t="str">
        <f>貼付ｼｰﾄ!O54</f>
        <v>澤田涼</v>
      </c>
      <c r="S56" s="6">
        <f>貼付ｼｰﾄ!P54</f>
        <v>5</v>
      </c>
      <c r="U56" s="6" t="str">
        <f t="shared" si="5"/>
        <v>小学男子4X100mR知床斜里RCA佐々木進之介長島羽佑佐野氷佳流澤田涼</v>
      </c>
      <c r="V56" s="6">
        <v>53</v>
      </c>
    </row>
    <row r="57" spans="1:22" x14ac:dyDescent="0.15">
      <c r="A57" s="6">
        <v>76</v>
      </c>
      <c r="B57" s="6" t="str">
        <f t="shared" si="3"/>
        <v>小学男子4X100mR18</v>
      </c>
      <c r="C57" s="6" t="str">
        <f>I57&amp;COUNTIF($I$4:I57,I57)</f>
        <v>知床斜里RCB1</v>
      </c>
      <c r="D57" s="6" t="str">
        <f>貼付ｼｰﾄ!E55&amp;貼付ｼｰﾄ!D55</f>
        <v>小学男子4X100mR</v>
      </c>
      <c r="E57" s="6">
        <f>IF(D57="","",貼付ｼｰﾄ!G55+ROW()/1000000)</f>
        <v>10554.000056999999</v>
      </c>
      <c r="F57" s="6">
        <f t="shared" si="4"/>
        <v>18</v>
      </c>
      <c r="G57" s="6" t="str">
        <f>貼付ｼｰﾄ!A55</f>
        <v>選手権</v>
      </c>
      <c r="H57" s="6" t="str">
        <f>貼付ｼｰﾄ!B55</f>
        <v>北見</v>
      </c>
      <c r="I57" s="6" t="str">
        <f>貼付ｼｰﾄ!F55</f>
        <v>知床斜里RCB</v>
      </c>
      <c r="J57" s="6">
        <f>貼付ｼｰﾄ!G55</f>
        <v>10554</v>
      </c>
      <c r="K57" s="6" t="str">
        <f>貼付ｼｰﾄ!H55</f>
        <v>TR</v>
      </c>
      <c r="L57" s="6" t="str">
        <f>貼付ｼｰﾄ!I55</f>
        <v>森一馬</v>
      </c>
      <c r="M57" s="6">
        <f>貼付ｼｰﾄ!J55</f>
        <v>4</v>
      </c>
      <c r="N57" s="6" t="str">
        <f>貼付ｼｰﾄ!K55</f>
        <v>菱川暖喜</v>
      </c>
      <c r="O57" s="6">
        <f>貼付ｼｰﾄ!L55</f>
        <v>4</v>
      </c>
      <c r="P57" s="6" t="str">
        <f>貼付ｼｰﾄ!M55</f>
        <v>西川悠輝</v>
      </c>
      <c r="Q57" s="6">
        <f>貼付ｼｰﾄ!N55</f>
        <v>4</v>
      </c>
      <c r="R57" s="6" t="str">
        <f>貼付ｼｰﾄ!O55</f>
        <v>鎌田亜津煌</v>
      </c>
      <c r="S57" s="6">
        <f>貼付ｼｰﾄ!P55</f>
        <v>4</v>
      </c>
      <c r="U57" s="6" t="str">
        <f t="shared" si="5"/>
        <v>小学男子4X100mR知床斜里RCB森一馬菱川暖喜西川悠輝鎌田亜津煌</v>
      </c>
      <c r="V57" s="6">
        <v>54</v>
      </c>
    </row>
    <row r="58" spans="1:22" x14ac:dyDescent="0.15">
      <c r="A58" s="6">
        <v>78</v>
      </c>
      <c r="B58" s="6" t="str">
        <f t="shared" si="3"/>
        <v>小学男女4X100mR10</v>
      </c>
      <c r="C58" s="6" t="str">
        <f>I58&amp;COUNTIF($I$4:I58,I58)</f>
        <v>知床斜里RC1</v>
      </c>
      <c r="D58" s="6" t="str">
        <f>貼付ｼｰﾄ!E56&amp;貼付ｼｰﾄ!D56</f>
        <v>小学男女4X100mR</v>
      </c>
      <c r="E58" s="6">
        <f>IF(D58="","",貼付ｼｰﾄ!G56+ROW()/1000000)</f>
        <v>10396.000058</v>
      </c>
      <c r="F58" s="6">
        <f t="shared" si="4"/>
        <v>10</v>
      </c>
      <c r="G58" s="6" t="str">
        <f>貼付ｼｰﾄ!A56</f>
        <v>小学生オホーツク</v>
      </c>
      <c r="H58" s="6" t="str">
        <f>貼付ｼｰﾄ!B56</f>
        <v>北見</v>
      </c>
      <c r="I58" s="6" t="str">
        <f>貼付ｼｰﾄ!F56</f>
        <v>知床斜里RC</v>
      </c>
      <c r="J58" s="6">
        <f>貼付ｼｰﾄ!G56</f>
        <v>10396</v>
      </c>
      <c r="K58" s="6" t="str">
        <f>貼付ｼｰﾄ!H56</f>
        <v>決</v>
      </c>
      <c r="L58" s="6" t="str">
        <f>貼付ｼｰﾄ!I56</f>
        <v>佐藤世志明</v>
      </c>
      <c r="M58" s="6">
        <f>貼付ｼｰﾄ!J56</f>
        <v>6</v>
      </c>
      <c r="N58" s="6" t="str">
        <f>貼付ｼｰﾄ!K56</f>
        <v>荒木碧巴</v>
      </c>
      <c r="O58" s="6">
        <f>貼付ｼｰﾄ!L56</f>
        <v>6</v>
      </c>
      <c r="P58" s="6" t="str">
        <f>貼付ｼｰﾄ!M56</f>
        <v>岩村蒼依</v>
      </c>
      <c r="Q58" s="6">
        <f>貼付ｼｰﾄ!N56</f>
        <v>6</v>
      </c>
      <c r="R58" s="6" t="str">
        <f>貼付ｼｰﾄ!O56</f>
        <v>佐藤響歌</v>
      </c>
      <c r="S58" s="6">
        <f>貼付ｼｰﾄ!P56</f>
        <v>6</v>
      </c>
      <c r="U58" s="6" t="str">
        <f t="shared" si="5"/>
        <v>小学男女4X100mR知床斜里RC佐藤世志明荒木碧巴岩村蒼依佐藤響歌</v>
      </c>
      <c r="V58" s="6">
        <v>55</v>
      </c>
    </row>
    <row r="59" spans="1:22" x14ac:dyDescent="0.15">
      <c r="A59" s="6">
        <v>89</v>
      </c>
      <c r="B59" s="6" t="str">
        <f t="shared" si="3"/>
        <v>小学男子4X100mR29</v>
      </c>
      <c r="C59" s="6" t="str">
        <f>I59&amp;COUNTIF($I$4:I59,I59)</f>
        <v>知床斜里RC2</v>
      </c>
      <c r="D59" s="6" t="str">
        <f>貼付ｼｰﾄ!E57&amp;貼付ｼｰﾄ!D57</f>
        <v>小学男子4X100mR</v>
      </c>
      <c r="E59" s="6">
        <f>IF(D59="","",貼付ｼｰﾄ!G57+ROW()/1000000)</f>
        <v>11231.000059</v>
      </c>
      <c r="F59" s="6">
        <f t="shared" si="4"/>
        <v>29</v>
      </c>
      <c r="G59" s="6" t="str">
        <f>貼付ｼｰﾄ!A57</f>
        <v>小学生オホーツク</v>
      </c>
      <c r="H59" s="6" t="str">
        <f>貼付ｼｰﾄ!B57</f>
        <v>北見</v>
      </c>
      <c r="I59" s="6" t="str">
        <f>貼付ｼｰﾄ!F57</f>
        <v>知床斜里RC</v>
      </c>
      <c r="J59" s="6">
        <f>貼付ｼｰﾄ!G57</f>
        <v>11231</v>
      </c>
      <c r="K59" s="6" t="str">
        <f>貼付ｼｰﾄ!H57</f>
        <v>決</v>
      </c>
      <c r="L59" s="6" t="str">
        <f>貼付ｼｰﾄ!I57</f>
        <v>佐野氷佳流</v>
      </c>
      <c r="M59" s="6">
        <f>貼付ｼｰﾄ!J57</f>
        <v>5</v>
      </c>
      <c r="N59" s="6" t="str">
        <f>貼付ｼｰﾄ!K57</f>
        <v>佐々木進之介</v>
      </c>
      <c r="O59" s="6">
        <f>貼付ｼｰﾄ!L57</f>
        <v>5</v>
      </c>
      <c r="P59" s="6" t="str">
        <f>貼付ｼｰﾄ!M57</f>
        <v>河田惇</v>
      </c>
      <c r="Q59" s="6">
        <f>貼付ｼｰﾄ!N57</f>
        <v>5</v>
      </c>
      <c r="R59" s="6" t="str">
        <f>貼付ｼｰﾄ!O57</f>
        <v>進藤久晴</v>
      </c>
      <c r="S59" s="6">
        <f>貼付ｼｰﾄ!P57</f>
        <v>5</v>
      </c>
      <c r="U59" s="6" t="str">
        <f t="shared" si="5"/>
        <v>小学男子4X100mR知床斜里RC佐野氷佳流佐々木進之介河田惇進藤久晴</v>
      </c>
      <c r="V59" s="6">
        <v>56</v>
      </c>
    </row>
    <row r="60" spans="1:22" x14ac:dyDescent="0.15">
      <c r="A60" s="6">
        <v>79</v>
      </c>
      <c r="B60" s="6" t="str">
        <f t="shared" si="3"/>
        <v>小学男子4X100mR11</v>
      </c>
      <c r="C60" s="6" t="str">
        <f>I60&amp;COUNTIF($I$4:I60,I60)</f>
        <v>知床斜里RC3</v>
      </c>
      <c r="D60" s="6" t="str">
        <f>貼付ｼｰﾄ!E58&amp;貼付ｼｰﾄ!D58</f>
        <v>小学男子4X100mR</v>
      </c>
      <c r="E60" s="6">
        <f>IF(D60="","",貼付ｼｰﾄ!G58+ROW()/1000000)</f>
        <v>10277.00006</v>
      </c>
      <c r="F60" s="6">
        <f t="shared" si="4"/>
        <v>11</v>
      </c>
      <c r="G60" s="6" t="str">
        <f>貼付ｼｰﾄ!A58</f>
        <v>小学生オホーツク</v>
      </c>
      <c r="H60" s="6" t="str">
        <f>貼付ｼｰﾄ!B58</f>
        <v>北見</v>
      </c>
      <c r="I60" s="6" t="str">
        <f>貼付ｼｰﾄ!F58</f>
        <v>知床斜里RC</v>
      </c>
      <c r="J60" s="6">
        <f>貼付ｼｰﾄ!G58</f>
        <v>10277</v>
      </c>
      <c r="K60" s="6" t="str">
        <f>貼付ｼｰﾄ!H58</f>
        <v>決</v>
      </c>
      <c r="L60" s="6" t="str">
        <f>貼付ｼｰﾄ!I58</f>
        <v>森一馬</v>
      </c>
      <c r="M60" s="6">
        <f>貼付ｼｰﾄ!J58</f>
        <v>4</v>
      </c>
      <c r="N60" s="6" t="str">
        <f>貼付ｼｰﾄ!K58</f>
        <v>菱川暖喜</v>
      </c>
      <c r="O60" s="6">
        <f>貼付ｼｰﾄ!L58</f>
        <v>4</v>
      </c>
      <c r="P60" s="6" t="str">
        <f>貼付ｼｰﾄ!M58</f>
        <v>西川悠輝</v>
      </c>
      <c r="Q60" s="6">
        <f>貼付ｼｰﾄ!N58</f>
        <v>4</v>
      </c>
      <c r="R60" s="6" t="str">
        <f>貼付ｼｰﾄ!O58</f>
        <v>鎌田亜津煌</v>
      </c>
      <c r="S60" s="6">
        <f>貼付ｼｰﾄ!P58</f>
        <v>4</v>
      </c>
      <c r="U60" s="6" t="str">
        <f t="shared" si="5"/>
        <v>小学男子4X100mR知床斜里RC森一馬菱川暖喜西川悠輝鎌田亜津煌</v>
      </c>
      <c r="V60" s="6">
        <v>57</v>
      </c>
    </row>
    <row r="61" spans="1:22" x14ac:dyDescent="0.15">
      <c r="A61" s="6">
        <v>88</v>
      </c>
      <c r="B61" s="6" t="str">
        <f t="shared" si="3"/>
        <v>一般男子4X100mR1</v>
      </c>
      <c r="C61" s="6" t="str">
        <f>I61&amp;COUNTIF($I$4:I61,I61)</f>
        <v>東農大ｵﾎｰﾂｸ1</v>
      </c>
      <c r="D61" s="6" t="str">
        <f>貼付ｼｰﾄ!E59&amp;貼付ｼｰﾄ!D59</f>
        <v>一般男子4X100mR</v>
      </c>
      <c r="E61" s="6">
        <f>IF(D61="","",貼付ｼｰﾄ!G59+ROW()/1000000)</f>
        <v>4790.0000609999997</v>
      </c>
      <c r="F61" s="6">
        <f t="shared" si="4"/>
        <v>1</v>
      </c>
      <c r="G61" s="6" t="str">
        <f>貼付ｼｰﾄ!A59</f>
        <v>選手権</v>
      </c>
      <c r="H61" s="6" t="str">
        <f>貼付ｼｰﾄ!B59</f>
        <v>北見</v>
      </c>
      <c r="I61" s="6" t="str">
        <f>貼付ｼｰﾄ!F59</f>
        <v>東農大ｵﾎｰﾂｸ</v>
      </c>
      <c r="J61" s="6">
        <f>貼付ｼｰﾄ!G59</f>
        <v>4790</v>
      </c>
      <c r="K61" s="6" t="str">
        <f>貼付ｼｰﾄ!H59</f>
        <v>TR</v>
      </c>
      <c r="L61" s="6" t="str">
        <f>貼付ｼｰﾄ!I59</f>
        <v>廣田佑介</v>
      </c>
      <c r="M61" s="6" t="str">
        <f>貼付ｼｰﾄ!J59</f>
        <v>般</v>
      </c>
      <c r="N61" s="6" t="str">
        <f>貼付ｼｰﾄ!K59</f>
        <v>中条聡</v>
      </c>
      <c r="O61" s="6" t="str">
        <f>貼付ｼｰﾄ!L59</f>
        <v>般</v>
      </c>
      <c r="P61" s="6" t="str">
        <f>貼付ｼｰﾄ!M59</f>
        <v>板垣颯平</v>
      </c>
      <c r="Q61" s="6" t="str">
        <f>貼付ｼｰﾄ!N59</f>
        <v>般</v>
      </c>
      <c r="R61" s="6" t="str">
        <f>貼付ｼｰﾄ!O59</f>
        <v>牧野蒼</v>
      </c>
      <c r="S61" s="6" t="str">
        <f>貼付ｼｰﾄ!P59</f>
        <v>般</v>
      </c>
      <c r="U61" s="6" t="str">
        <f t="shared" si="5"/>
        <v>一般男子4X100mR東農大ｵﾎｰﾂｸ廣田佑介中条聡板垣颯平牧野蒼</v>
      </c>
      <c r="V61" s="6">
        <v>58</v>
      </c>
    </row>
    <row r="62" spans="1:22" x14ac:dyDescent="0.15">
      <c r="A62" s="6">
        <v>84</v>
      </c>
      <c r="B62" s="6" t="str">
        <f t="shared" si="3"/>
        <v>高校男子4X100mR23</v>
      </c>
      <c r="C62" s="6" t="str">
        <f>I62&amp;COUNTIF($I$4:I62,I62)</f>
        <v>日体大附属A1</v>
      </c>
      <c r="D62" s="6" t="str">
        <f>貼付ｼｰﾄ!E60&amp;貼付ｼｰﾄ!D60</f>
        <v>高校男子4X100mR</v>
      </c>
      <c r="E62" s="6">
        <f>IF(D62="","",貼付ｼｰﾄ!G60+ROW()/1000000)</f>
        <v>4842.0000620000001</v>
      </c>
      <c r="F62" s="6">
        <f t="shared" si="4"/>
        <v>23</v>
      </c>
      <c r="G62" s="6" t="str">
        <f>貼付ｼｰﾄ!A60</f>
        <v>記録会第２戦</v>
      </c>
      <c r="H62" s="6" t="str">
        <f>貼付ｼｰﾄ!B60</f>
        <v>網走</v>
      </c>
      <c r="I62" s="6" t="str">
        <f>貼付ｼｰﾄ!F60</f>
        <v>日体大附属A</v>
      </c>
      <c r="J62" s="6">
        <f>貼付ｼｰﾄ!G60</f>
        <v>4842</v>
      </c>
      <c r="K62" s="6" t="str">
        <f>貼付ｼｰﾄ!H60</f>
        <v>決</v>
      </c>
      <c r="L62" s="6" t="str">
        <f>貼付ｼｰﾄ!I60</f>
        <v>葛西光雄</v>
      </c>
      <c r="M62" s="6">
        <f>貼付ｼｰﾄ!J60</f>
        <v>3</v>
      </c>
      <c r="N62" s="6" t="str">
        <f>貼付ｼｰﾄ!K60</f>
        <v>赤坂玲央</v>
      </c>
      <c r="O62" s="6">
        <f>貼付ｼｰﾄ!L60</f>
        <v>3</v>
      </c>
      <c r="P62" s="6" t="str">
        <f>貼付ｼｰﾄ!M60</f>
        <v>鈴木遼太</v>
      </c>
      <c r="Q62" s="6">
        <f>貼付ｼｰﾄ!N60</f>
        <v>2</v>
      </c>
      <c r="R62" s="6" t="str">
        <f>貼付ｼｰﾄ!O60</f>
        <v>亀山結渡</v>
      </c>
      <c r="S62" s="6">
        <f>貼付ｼｰﾄ!P60</f>
        <v>2</v>
      </c>
      <c r="U62" s="6" t="str">
        <f t="shared" si="5"/>
        <v>高校男子4X100mR日体大附属A葛西光雄赤坂玲央鈴木遼太亀山結渡</v>
      </c>
      <c r="V62" s="6">
        <v>59</v>
      </c>
    </row>
    <row r="63" spans="1:22" x14ac:dyDescent="0.15">
      <c r="A63" s="6">
        <v>86</v>
      </c>
      <c r="B63" s="6" t="str">
        <f t="shared" si="3"/>
        <v>高校男子4X100mR21</v>
      </c>
      <c r="C63" s="6" t="str">
        <f>I63&amp;COUNTIF($I$4:I63,I63)</f>
        <v>日体大附属1</v>
      </c>
      <c r="D63" s="6" t="str">
        <f>貼付ｼｰﾄ!E61&amp;貼付ｼｰﾄ!D61</f>
        <v>高校男子4X100mR</v>
      </c>
      <c r="E63" s="6">
        <f>IF(D63="","",貼付ｼｰﾄ!G61+ROW()/1000000)</f>
        <v>4813.0000630000004</v>
      </c>
      <c r="F63" s="6">
        <f t="shared" si="4"/>
        <v>21</v>
      </c>
      <c r="G63" s="6" t="str">
        <f>貼付ｼｰﾄ!A61</f>
        <v>選手権</v>
      </c>
      <c r="H63" s="6" t="str">
        <f>貼付ｼｰﾄ!B61</f>
        <v>北見</v>
      </c>
      <c r="I63" s="6" t="str">
        <f>貼付ｼｰﾄ!F61</f>
        <v>日体大附属</v>
      </c>
      <c r="J63" s="6">
        <f>貼付ｼｰﾄ!G61</f>
        <v>4813</v>
      </c>
      <c r="K63" s="6" t="str">
        <f>貼付ｼｰﾄ!H61</f>
        <v>TR</v>
      </c>
      <c r="L63" s="6" t="str">
        <f>貼付ｼｰﾄ!I61</f>
        <v>葛西光雄</v>
      </c>
      <c r="M63" s="6">
        <f>貼付ｼｰﾄ!J61</f>
        <v>3</v>
      </c>
      <c r="N63" s="6" t="str">
        <f>貼付ｼｰﾄ!K61</f>
        <v>鈴木遼太</v>
      </c>
      <c r="O63" s="6">
        <f>貼付ｼｰﾄ!L61</f>
        <v>2</v>
      </c>
      <c r="P63" s="6" t="str">
        <f>貼付ｼｰﾄ!M61</f>
        <v>谷澤廉</v>
      </c>
      <c r="Q63" s="6">
        <f>貼付ｼｰﾄ!N61</f>
        <v>2</v>
      </c>
      <c r="R63" s="6" t="str">
        <f>貼付ｼｰﾄ!O61</f>
        <v>斉藤双希</v>
      </c>
      <c r="S63" s="6">
        <f>貼付ｼｰﾄ!P61</f>
        <v>3</v>
      </c>
      <c r="U63" s="6" t="str">
        <f t="shared" si="5"/>
        <v>高校男子4X100mR日体大附属葛西光雄鈴木遼太谷澤廉斉藤双希</v>
      </c>
      <c r="V63" s="6">
        <v>60</v>
      </c>
    </row>
    <row r="64" spans="1:22" x14ac:dyDescent="0.15">
      <c r="A64" s="6">
        <v>85</v>
      </c>
      <c r="B64" s="6" t="str">
        <f t="shared" si="3"/>
        <v>小学男子4X100mR14</v>
      </c>
      <c r="C64" s="6" t="str">
        <f>I64&amp;COUNTIF($I$4:I64,I64)</f>
        <v>美幌RCA1</v>
      </c>
      <c r="D64" s="6" t="str">
        <f>貼付ｼｰﾄ!E62&amp;貼付ｼｰﾄ!D62</f>
        <v>小学男子4X100mR</v>
      </c>
      <c r="E64" s="6">
        <f>IF(D64="","",貼付ｼｰﾄ!G62+ROW()/1000000)</f>
        <v>10359.000064</v>
      </c>
      <c r="F64" s="6">
        <f t="shared" si="4"/>
        <v>14</v>
      </c>
      <c r="G64" s="6" t="str">
        <f>貼付ｼｰﾄ!A62</f>
        <v>選手権</v>
      </c>
      <c r="H64" s="6" t="str">
        <f>貼付ｼｰﾄ!B62</f>
        <v>北見</v>
      </c>
      <c r="I64" s="6" t="str">
        <f>貼付ｼｰﾄ!F62</f>
        <v>美幌RCA</v>
      </c>
      <c r="J64" s="6">
        <f>貼付ｼｰﾄ!G62</f>
        <v>10359</v>
      </c>
      <c r="K64" s="6" t="str">
        <f>貼付ｼｰﾄ!H62</f>
        <v>TR</v>
      </c>
      <c r="L64" s="6" t="str">
        <f>貼付ｼｰﾄ!I62</f>
        <v>佐藤楓</v>
      </c>
      <c r="M64" s="6">
        <f>貼付ｼｰﾄ!J62</f>
        <v>6</v>
      </c>
      <c r="N64" s="6" t="str">
        <f>貼付ｼｰﾄ!K62</f>
        <v>梅田彪牙</v>
      </c>
      <c r="O64" s="6">
        <f>貼付ｼｰﾄ!L62</f>
        <v>5</v>
      </c>
      <c r="P64" s="6" t="str">
        <f>貼付ｼｰﾄ!M62</f>
        <v>角田蓮</v>
      </c>
      <c r="Q64" s="6">
        <f>貼付ｼｰﾄ!N62</f>
        <v>6</v>
      </c>
      <c r="R64" s="6" t="str">
        <f>貼付ｼｰﾄ!O62</f>
        <v>後藤大輔</v>
      </c>
      <c r="S64" s="6">
        <f>貼付ｼｰﾄ!P62</f>
        <v>6</v>
      </c>
      <c r="U64" s="6" t="str">
        <f t="shared" si="5"/>
        <v>小学男子4X100mR美幌RCA佐藤楓梅田彪牙角田蓮後藤大輔</v>
      </c>
      <c r="V64" s="6">
        <v>61</v>
      </c>
    </row>
    <row r="65" spans="1:22" x14ac:dyDescent="0.15">
      <c r="A65" s="6">
        <v>82</v>
      </c>
      <c r="B65" s="6" t="str">
        <f t="shared" si="3"/>
        <v>小学女子4X100mR12</v>
      </c>
      <c r="C65" s="6" t="str">
        <f>I65&amp;COUNTIF($I$4:I65,I65)</f>
        <v>美幌RCA2</v>
      </c>
      <c r="D65" s="6" t="str">
        <f>貼付ｼｰﾄ!E63&amp;貼付ｼｰﾄ!D63</f>
        <v>小学女子4X100mR</v>
      </c>
      <c r="E65" s="6">
        <f>IF(D65="","",貼付ｼｰﾄ!G63+ROW()/1000000)</f>
        <v>10566.000065</v>
      </c>
      <c r="F65" s="6">
        <f t="shared" si="4"/>
        <v>12</v>
      </c>
      <c r="G65" s="6" t="str">
        <f>貼付ｼｰﾄ!A63</f>
        <v>選手権</v>
      </c>
      <c r="H65" s="6" t="str">
        <f>貼付ｼｰﾄ!B63</f>
        <v>北見</v>
      </c>
      <c r="I65" s="6" t="str">
        <f>貼付ｼｰﾄ!F63</f>
        <v>美幌RCA</v>
      </c>
      <c r="J65" s="6">
        <f>貼付ｼｰﾄ!G63</f>
        <v>10566</v>
      </c>
      <c r="K65" s="6" t="str">
        <f>貼付ｼｰﾄ!H63</f>
        <v>TR</v>
      </c>
      <c r="L65" s="6" t="str">
        <f>貼付ｼｰﾄ!I63</f>
        <v>松井杏美李</v>
      </c>
      <c r="M65" s="6">
        <f>貼付ｼｰﾄ!J63</f>
        <v>3</v>
      </c>
      <c r="N65" s="6" t="str">
        <f>貼付ｼｰﾄ!K63</f>
        <v>沼岡実來</v>
      </c>
      <c r="O65" s="6">
        <f>貼付ｼｰﾄ!L63</f>
        <v>5</v>
      </c>
      <c r="P65" s="6" t="str">
        <f>貼付ｼｰﾄ!M63</f>
        <v>廣田彩華</v>
      </c>
      <c r="Q65" s="6">
        <f>貼付ｼｰﾄ!N63</f>
        <v>5</v>
      </c>
      <c r="R65" s="6" t="str">
        <f>貼付ｼｰﾄ!O63</f>
        <v>松本琉南</v>
      </c>
      <c r="S65" s="6">
        <f>貼付ｼｰﾄ!P63</f>
        <v>5</v>
      </c>
      <c r="U65" s="6" t="str">
        <f t="shared" si="5"/>
        <v>小学女子4X100mR美幌RCA松井杏美李沼岡実來廣田彩華松本琉南</v>
      </c>
      <c r="V65" s="6">
        <v>62</v>
      </c>
    </row>
    <row r="66" spans="1:22" x14ac:dyDescent="0.15">
      <c r="A66" s="6">
        <v>83</v>
      </c>
      <c r="B66" s="6" t="str">
        <f t="shared" si="3"/>
        <v>小学女子4X100mR11</v>
      </c>
      <c r="C66" s="6" t="str">
        <f>I66&amp;COUNTIF($I$4:I66,I66)</f>
        <v>美幌RCB1</v>
      </c>
      <c r="D66" s="6" t="str">
        <f>貼付ｼｰﾄ!E64&amp;貼付ｼｰﾄ!D64</f>
        <v>小学女子4X100mR</v>
      </c>
      <c r="E66" s="6">
        <f>IF(D66="","",貼付ｼｰﾄ!G64+ROW()/1000000)</f>
        <v>10559.000066000001</v>
      </c>
      <c r="F66" s="6">
        <f t="shared" si="4"/>
        <v>11</v>
      </c>
      <c r="G66" s="6" t="str">
        <f>貼付ｼｰﾄ!A64</f>
        <v>選手権</v>
      </c>
      <c r="H66" s="6" t="str">
        <f>貼付ｼｰﾄ!B64</f>
        <v>北見</v>
      </c>
      <c r="I66" s="6" t="str">
        <f>貼付ｼｰﾄ!F64</f>
        <v>美幌RCB</v>
      </c>
      <c r="J66" s="6">
        <f>貼付ｼｰﾄ!G64</f>
        <v>10559</v>
      </c>
      <c r="K66" s="6" t="str">
        <f>貼付ｼｰﾄ!H64</f>
        <v>TR</v>
      </c>
      <c r="L66" s="6" t="str">
        <f>貼付ｼｰﾄ!I64</f>
        <v>細川瑠花</v>
      </c>
      <c r="M66" s="6">
        <f>貼付ｼｰﾄ!J64</f>
        <v>4</v>
      </c>
      <c r="N66" s="6" t="str">
        <f>貼付ｼｰﾄ!K64</f>
        <v>大内埜瑚</v>
      </c>
      <c r="O66" s="6">
        <f>貼付ｼｰﾄ!L64</f>
        <v>4</v>
      </c>
      <c r="P66" s="6" t="str">
        <f>貼付ｼｰﾄ!M64</f>
        <v>平谷心優</v>
      </c>
      <c r="Q66" s="6">
        <f>貼付ｼｰﾄ!N64</f>
        <v>4</v>
      </c>
      <c r="R66" s="6" t="str">
        <f>貼付ｼｰﾄ!O64</f>
        <v>菅田愛莉</v>
      </c>
      <c r="S66" s="6">
        <f>貼付ｼｰﾄ!P64</f>
        <v>4</v>
      </c>
      <c r="U66" s="6" t="str">
        <f t="shared" si="5"/>
        <v>小学女子4X100mR美幌RCB細川瑠花大内埜瑚平谷心優菅田愛莉</v>
      </c>
      <c r="V66" s="6">
        <v>63</v>
      </c>
    </row>
    <row r="67" spans="1:22" x14ac:dyDescent="0.15">
      <c r="A67" s="6">
        <v>87</v>
      </c>
      <c r="B67" s="6" t="str">
        <f t="shared" si="3"/>
        <v>小学男子4X100mR15</v>
      </c>
      <c r="C67" s="6" t="str">
        <f>I67&amp;COUNTIF($I$4:I67,I67)</f>
        <v>美幌RCB2</v>
      </c>
      <c r="D67" s="6" t="str">
        <f>貼付ｼｰﾄ!E65&amp;貼付ｼｰﾄ!D65</f>
        <v>小学男子4X100mR</v>
      </c>
      <c r="E67" s="6">
        <f>IF(D67="","",貼付ｼｰﾄ!G65+ROW()/1000000)</f>
        <v>10368.000067000001</v>
      </c>
      <c r="F67" s="6">
        <f t="shared" si="4"/>
        <v>15</v>
      </c>
      <c r="G67" s="6" t="str">
        <f>貼付ｼｰﾄ!A65</f>
        <v>選手権</v>
      </c>
      <c r="H67" s="6" t="str">
        <f>貼付ｼｰﾄ!B65</f>
        <v>北見</v>
      </c>
      <c r="I67" s="6" t="str">
        <f>貼付ｼｰﾄ!F65</f>
        <v>美幌RCB</v>
      </c>
      <c r="J67" s="6">
        <f>貼付ｼｰﾄ!G65</f>
        <v>10368</v>
      </c>
      <c r="K67" s="6" t="str">
        <f>貼付ｼｰﾄ!H65</f>
        <v>TR</v>
      </c>
      <c r="L67" s="6" t="str">
        <f>貼付ｼｰﾄ!I65</f>
        <v>石川大道</v>
      </c>
      <c r="M67" s="6">
        <f>貼付ｼｰﾄ!J65</f>
        <v>5</v>
      </c>
      <c r="N67" s="6" t="str">
        <f>貼付ｼｰﾄ!K65</f>
        <v>髙倉悠歳</v>
      </c>
      <c r="O67" s="6">
        <f>貼付ｼｰﾄ!L65</f>
        <v>5</v>
      </c>
      <c r="P67" s="6" t="str">
        <f>貼付ｼｰﾄ!M65</f>
        <v>曽根天太</v>
      </c>
      <c r="Q67" s="6">
        <f>貼付ｼｰﾄ!N65</f>
        <v>5</v>
      </c>
      <c r="R67" s="6" t="str">
        <f>貼付ｼｰﾄ!O65</f>
        <v>浦田誉人</v>
      </c>
      <c r="S67" s="6">
        <f>貼付ｼｰﾄ!P65</f>
        <v>5</v>
      </c>
      <c r="U67" s="6" t="str">
        <f t="shared" si="5"/>
        <v>小学男子4X100mR美幌RCB石川大道髙倉悠歳曽根天太浦田誉人</v>
      </c>
      <c r="V67" s="6">
        <v>64</v>
      </c>
    </row>
    <row r="68" spans="1:22" x14ac:dyDescent="0.15">
      <c r="A68" s="6">
        <v>81</v>
      </c>
      <c r="B68" s="6" t="str">
        <f t="shared" si="3"/>
        <v>小学男子4X100mR16</v>
      </c>
      <c r="C68" s="6" t="str">
        <f>I68&amp;COUNTIF($I$4:I68,I68)</f>
        <v>美幌RCC1</v>
      </c>
      <c r="D68" s="6" t="str">
        <f>貼付ｼｰﾄ!E66&amp;貼付ｼｰﾄ!D66</f>
        <v>小学男子4X100mR</v>
      </c>
      <c r="E68" s="6">
        <f>IF(D68="","",貼付ｼｰﾄ!G66+ROW()/1000000)</f>
        <v>10439.000067999999</v>
      </c>
      <c r="F68" s="6">
        <f t="shared" si="4"/>
        <v>16</v>
      </c>
      <c r="G68" s="6" t="str">
        <f>貼付ｼｰﾄ!A66</f>
        <v>選手権</v>
      </c>
      <c r="H68" s="6" t="str">
        <f>貼付ｼｰﾄ!B66</f>
        <v>北見</v>
      </c>
      <c r="I68" s="6" t="str">
        <f>貼付ｼｰﾄ!F66</f>
        <v>美幌RCC</v>
      </c>
      <c r="J68" s="6">
        <f>貼付ｼｰﾄ!G66</f>
        <v>10439</v>
      </c>
      <c r="K68" s="6" t="str">
        <f>貼付ｼｰﾄ!H66</f>
        <v>TR</v>
      </c>
      <c r="L68" s="6" t="str">
        <f>貼付ｼｰﾄ!I66</f>
        <v>重成篤希</v>
      </c>
      <c r="M68" s="6">
        <f>貼付ｼｰﾄ!J66</f>
        <v>4</v>
      </c>
      <c r="N68" s="6" t="str">
        <f>貼付ｼｰﾄ!K66</f>
        <v>菅田皓生</v>
      </c>
      <c r="O68" s="6">
        <f>貼付ｼｰﾄ!L66</f>
        <v>4</v>
      </c>
      <c r="P68" s="6" t="str">
        <f>貼付ｼｰﾄ!M66</f>
        <v>藤田昂</v>
      </c>
      <c r="Q68" s="6">
        <f>貼付ｼｰﾄ!N66</f>
        <v>4</v>
      </c>
      <c r="R68" s="6" t="str">
        <f>貼付ｼｰﾄ!O66</f>
        <v>谷浦晴磨</v>
      </c>
      <c r="S68" s="6">
        <f>貼付ｼｰﾄ!P66</f>
        <v>4</v>
      </c>
      <c r="U68" s="6" t="str">
        <f t="shared" si="5"/>
        <v>小学男子4X100mR美幌RCC重成篤希菅田皓生藤田昂谷浦晴磨</v>
      </c>
      <c r="V68" s="6">
        <v>65</v>
      </c>
    </row>
    <row r="69" spans="1:22" x14ac:dyDescent="0.15">
      <c r="A69" s="6">
        <v>75</v>
      </c>
      <c r="B69" s="6" t="str">
        <f t="shared" ref="B69:B132" si="6">D69&amp;F69</f>
        <v>小学女子4X100mR8</v>
      </c>
      <c r="C69" s="6" t="str">
        <f>I69&amp;COUNTIF($I$4:I69,I69)</f>
        <v>美幌RC1</v>
      </c>
      <c r="D69" s="6" t="str">
        <f>貼付ｼｰﾄ!E67&amp;貼付ｼｰﾄ!D67</f>
        <v>小学女子4X100mR</v>
      </c>
      <c r="E69" s="6">
        <f>IF(D69="","",貼付ｼｰﾄ!G67+ROW()/1000000)</f>
        <v>10393.000069</v>
      </c>
      <c r="F69" s="6">
        <f t="shared" ref="F69:F132" si="7">SUMPRODUCT(($D$4:$D$992=D69)*($E$4:$E$992&lt;E69))+1</f>
        <v>8</v>
      </c>
      <c r="G69" s="6" t="str">
        <f>貼付ｼｰﾄ!A67</f>
        <v>小学生オホーツク</v>
      </c>
      <c r="H69" s="6" t="str">
        <f>貼付ｼｰﾄ!B67</f>
        <v>北見</v>
      </c>
      <c r="I69" s="6" t="str">
        <f>貼付ｼｰﾄ!F67</f>
        <v>美幌RC</v>
      </c>
      <c r="J69" s="6">
        <f>貼付ｼｰﾄ!G67</f>
        <v>10393</v>
      </c>
      <c r="K69" s="6" t="str">
        <f>貼付ｼｰﾄ!H67</f>
        <v>決</v>
      </c>
      <c r="L69" s="6" t="str">
        <f>貼付ｼｰﾄ!I67</f>
        <v>佐藤琉花</v>
      </c>
      <c r="M69" s="6">
        <f>貼付ｼｰﾄ!J67</f>
        <v>5</v>
      </c>
      <c r="N69" s="6" t="str">
        <f>貼付ｼｰﾄ!K67</f>
        <v>沼岡実來</v>
      </c>
      <c r="O69" s="6">
        <f>貼付ｼｰﾄ!L67</f>
        <v>5</v>
      </c>
      <c r="P69" s="6" t="str">
        <f>貼付ｼｰﾄ!M67</f>
        <v>廣田彩華</v>
      </c>
      <c r="Q69" s="6">
        <f>貼付ｼｰﾄ!N67</f>
        <v>5</v>
      </c>
      <c r="R69" s="6" t="str">
        <f>貼付ｼｰﾄ!O67</f>
        <v>松本琉南</v>
      </c>
      <c r="S69" s="6">
        <f>貼付ｼｰﾄ!P67</f>
        <v>5</v>
      </c>
      <c r="U69" s="6" t="str">
        <f t="shared" ref="U69:U132" si="8">D69&amp;I69&amp;L69&amp;N69&amp;P69&amp;R69</f>
        <v>小学女子4X100mR美幌RC佐藤琉花沼岡実來廣田彩華松本琉南</v>
      </c>
      <c r="V69" s="6">
        <v>66</v>
      </c>
    </row>
    <row r="70" spans="1:22" x14ac:dyDescent="0.15">
      <c r="A70" s="6">
        <v>80</v>
      </c>
      <c r="B70" s="6" t="str">
        <f t="shared" si="6"/>
        <v>小学女子4X100mR10</v>
      </c>
      <c r="C70" s="6" t="str">
        <f>I70&amp;COUNTIF($I$4:I70,I70)</f>
        <v>美幌RC2</v>
      </c>
      <c r="D70" s="6" t="str">
        <f>貼付ｼｰﾄ!E68&amp;貼付ｼｰﾄ!D68</f>
        <v>小学女子4X100mR</v>
      </c>
      <c r="E70" s="6">
        <f>IF(D70="","",貼付ｼｰﾄ!G68+ROW()/1000000)</f>
        <v>10450.00007</v>
      </c>
      <c r="F70" s="6">
        <f t="shared" si="7"/>
        <v>10</v>
      </c>
      <c r="G70" s="6" t="str">
        <f>貼付ｼｰﾄ!A68</f>
        <v>小学生オホーツク</v>
      </c>
      <c r="H70" s="6" t="str">
        <f>貼付ｼｰﾄ!B68</f>
        <v>北見</v>
      </c>
      <c r="I70" s="6" t="str">
        <f>貼付ｼｰﾄ!F68</f>
        <v>美幌RC</v>
      </c>
      <c r="J70" s="6">
        <f>貼付ｼｰﾄ!G68</f>
        <v>10450</v>
      </c>
      <c r="K70" s="6" t="str">
        <f>貼付ｼｰﾄ!H68</f>
        <v>決</v>
      </c>
      <c r="L70" s="6" t="str">
        <f>貼付ｼｰﾄ!I68</f>
        <v>細川瑠花</v>
      </c>
      <c r="M70" s="6">
        <f>貼付ｼｰﾄ!J68</f>
        <v>4</v>
      </c>
      <c r="N70" s="6" t="str">
        <f>貼付ｼｰﾄ!K68</f>
        <v>大内埜瑚</v>
      </c>
      <c r="O70" s="6">
        <f>貼付ｼｰﾄ!L68</f>
        <v>4</v>
      </c>
      <c r="P70" s="6" t="str">
        <f>貼付ｼｰﾄ!M68</f>
        <v>平谷心優</v>
      </c>
      <c r="Q70" s="6">
        <f>貼付ｼｰﾄ!N68</f>
        <v>4</v>
      </c>
      <c r="R70" s="6" t="str">
        <f>貼付ｼｰﾄ!O68</f>
        <v>菅田愛莉</v>
      </c>
      <c r="S70" s="6">
        <f>貼付ｼｰﾄ!P68</f>
        <v>4</v>
      </c>
      <c r="U70" s="6" t="str">
        <f t="shared" si="8"/>
        <v>小学女子4X100mR美幌RC細川瑠花大内埜瑚平谷心優菅田愛莉</v>
      </c>
      <c r="V70" s="6">
        <v>67</v>
      </c>
    </row>
    <row r="71" spans="1:22" x14ac:dyDescent="0.15">
      <c r="A71" s="6">
        <v>17</v>
      </c>
      <c r="B71" s="6" t="str">
        <f t="shared" si="6"/>
        <v>小学男子4X100mR12</v>
      </c>
      <c r="C71" s="6" t="str">
        <f>I71&amp;COUNTIF($I$4:I71,I71)</f>
        <v>美幌RC3</v>
      </c>
      <c r="D71" s="6" t="str">
        <f>貼付ｼｰﾄ!E69&amp;貼付ｼｰﾄ!D69</f>
        <v>小学男子4X100mR</v>
      </c>
      <c r="E71" s="6">
        <f>IF(D71="","",貼付ｼｰﾄ!G69+ROW()/1000000)</f>
        <v>10289.000071</v>
      </c>
      <c r="F71" s="6">
        <f t="shared" si="7"/>
        <v>12</v>
      </c>
      <c r="G71" s="6" t="str">
        <f>貼付ｼｰﾄ!A69</f>
        <v>小学生オホーツク</v>
      </c>
      <c r="H71" s="6" t="str">
        <f>貼付ｼｰﾄ!B69</f>
        <v>北見</v>
      </c>
      <c r="I71" s="6" t="str">
        <f>貼付ｼｰﾄ!F69</f>
        <v>美幌RC</v>
      </c>
      <c r="J71" s="6">
        <f>貼付ｼｰﾄ!G69</f>
        <v>10289</v>
      </c>
      <c r="K71" s="6" t="str">
        <f>貼付ｼｰﾄ!H69</f>
        <v>決</v>
      </c>
      <c r="L71" s="6" t="str">
        <f>貼付ｼｰﾄ!I69</f>
        <v>重成篤希</v>
      </c>
      <c r="M71" s="6">
        <f>貼付ｼｰﾄ!J69</f>
        <v>4</v>
      </c>
      <c r="N71" s="6" t="str">
        <f>貼付ｼｰﾄ!K69</f>
        <v>菅田皓生</v>
      </c>
      <c r="O71" s="6">
        <f>貼付ｼｰﾄ!L69</f>
        <v>4</v>
      </c>
      <c r="P71" s="6" t="str">
        <f>貼付ｼｰﾄ!M69</f>
        <v>藤田昂</v>
      </c>
      <c r="Q71" s="6">
        <f>貼付ｼｰﾄ!N69</f>
        <v>4</v>
      </c>
      <c r="R71" s="6" t="str">
        <f>貼付ｼｰﾄ!O69</f>
        <v>谷浦晴磨</v>
      </c>
      <c r="S71" s="6">
        <f>貼付ｼｰﾄ!P69</f>
        <v>4</v>
      </c>
      <c r="U71" s="6" t="str">
        <f t="shared" si="8"/>
        <v>小学男子4X100mR美幌RC重成篤希菅田皓生藤田昂谷浦晴磨</v>
      </c>
      <c r="V71" s="6">
        <v>68</v>
      </c>
    </row>
    <row r="72" spans="1:22" x14ac:dyDescent="0.15">
      <c r="A72" s="6">
        <v>15</v>
      </c>
      <c r="B72" s="6" t="str">
        <f t="shared" si="6"/>
        <v>小学男子4X100mR4</v>
      </c>
      <c r="C72" s="6" t="str">
        <f>I72&amp;COUNTIF($I$4:I72,I72)</f>
        <v>美幌RC4</v>
      </c>
      <c r="D72" s="6" t="str">
        <f>貼付ｼｰﾄ!E70&amp;貼付ｼｰﾄ!D70</f>
        <v>小学男子4X100mR</v>
      </c>
      <c r="E72" s="6">
        <f>IF(D72="","",貼付ｼｰﾄ!G70+ROW()/1000000)</f>
        <v>5974.0000719999998</v>
      </c>
      <c r="F72" s="6">
        <f t="shared" si="7"/>
        <v>4</v>
      </c>
      <c r="G72" s="6" t="str">
        <f>貼付ｼｰﾄ!A70</f>
        <v>小学生オホーツク</v>
      </c>
      <c r="H72" s="6" t="str">
        <f>貼付ｼｰﾄ!B70</f>
        <v>北見</v>
      </c>
      <c r="I72" s="6" t="str">
        <f>貼付ｼｰﾄ!F70</f>
        <v>美幌RC</v>
      </c>
      <c r="J72" s="6">
        <f>貼付ｼｰﾄ!G70</f>
        <v>5974</v>
      </c>
      <c r="K72" s="6" t="str">
        <f>貼付ｼｰﾄ!H70</f>
        <v>決</v>
      </c>
      <c r="L72" s="6" t="str">
        <f>貼付ｼｰﾄ!I70</f>
        <v>石川大道</v>
      </c>
      <c r="M72" s="6">
        <f>貼付ｼｰﾄ!J70</f>
        <v>5</v>
      </c>
      <c r="N72" s="6" t="str">
        <f>貼付ｼｰﾄ!K70</f>
        <v>髙倉悠歳</v>
      </c>
      <c r="O72" s="6">
        <f>貼付ｼｰﾄ!L70</f>
        <v>5</v>
      </c>
      <c r="P72" s="6" t="str">
        <f>貼付ｼｰﾄ!M70</f>
        <v>曽根天太</v>
      </c>
      <c r="Q72" s="6">
        <f>貼付ｼｰﾄ!N70</f>
        <v>5</v>
      </c>
      <c r="R72" s="6" t="str">
        <f>貼付ｼｰﾄ!O70</f>
        <v>浦田誉人</v>
      </c>
      <c r="S72" s="6">
        <f>貼付ｼｰﾄ!P70</f>
        <v>5</v>
      </c>
      <c r="U72" s="6" t="str">
        <f t="shared" si="8"/>
        <v>小学男子4X100mR美幌RC石川大道髙倉悠歳曽根天太浦田誉人</v>
      </c>
      <c r="V72" s="6">
        <v>69</v>
      </c>
    </row>
    <row r="73" spans="1:22" x14ac:dyDescent="0.15">
      <c r="A73" s="6">
        <v>18</v>
      </c>
      <c r="B73" s="6" t="str">
        <f t="shared" si="6"/>
        <v>小学男女4X100mR4</v>
      </c>
      <c r="C73" s="6" t="str">
        <f>I73&amp;COUNTIF($I$4:I73,I73)</f>
        <v>美幌RC5</v>
      </c>
      <c r="D73" s="6" t="str">
        <f>貼付ｼｰﾄ!E71&amp;貼付ｼｰﾄ!D71</f>
        <v>小学男女4X100mR</v>
      </c>
      <c r="E73" s="6">
        <f>IF(D73="","",貼付ｼｰﾄ!G71+ROW()/1000000)</f>
        <v>5850.0000730000002</v>
      </c>
      <c r="F73" s="6">
        <f t="shared" si="7"/>
        <v>4</v>
      </c>
      <c r="G73" s="6" t="str">
        <f>貼付ｼｰﾄ!A71</f>
        <v>選手権</v>
      </c>
      <c r="H73" s="6" t="str">
        <f>貼付ｼｰﾄ!B71</f>
        <v>北見</v>
      </c>
      <c r="I73" s="6" t="str">
        <f>貼付ｼｰﾄ!F71</f>
        <v>美幌RC</v>
      </c>
      <c r="J73" s="6">
        <f>貼付ｼｰﾄ!G71</f>
        <v>5850</v>
      </c>
      <c r="K73" s="6" t="str">
        <f>貼付ｼｰﾄ!H71</f>
        <v>決</v>
      </c>
      <c r="L73" s="6" t="str">
        <f>貼付ｼｰﾄ!I71</f>
        <v>髙倉悠歳</v>
      </c>
      <c r="M73" s="6">
        <f>貼付ｼｰﾄ!J71</f>
        <v>5</v>
      </c>
      <c r="N73" s="6" t="str">
        <f>貼付ｼｰﾄ!K71</f>
        <v>後藤大輔</v>
      </c>
      <c r="O73" s="6">
        <f>貼付ｼｰﾄ!L71</f>
        <v>6</v>
      </c>
      <c r="P73" s="6" t="str">
        <f>貼付ｼｰﾄ!M71</f>
        <v>大江美月</v>
      </c>
      <c r="Q73" s="6">
        <f>貼付ｼｰﾄ!N71</f>
        <v>6</v>
      </c>
      <c r="R73" s="6" t="str">
        <f>貼付ｼｰﾄ!O71</f>
        <v>髙橋茉莉</v>
      </c>
      <c r="S73" s="6">
        <f>貼付ｼｰﾄ!P71</f>
        <v>6</v>
      </c>
      <c r="U73" s="6" t="str">
        <f t="shared" si="8"/>
        <v>小学男女4X100mR美幌RC髙倉悠歳後藤大輔大江美月髙橋茉莉</v>
      </c>
      <c r="V73" s="6">
        <v>70</v>
      </c>
    </row>
    <row r="74" spans="1:22" x14ac:dyDescent="0.15">
      <c r="A74" s="6">
        <v>10</v>
      </c>
      <c r="B74" s="6" t="str">
        <f t="shared" si="6"/>
        <v>小学男女4X100mR1</v>
      </c>
      <c r="C74" s="6" t="str">
        <f>I74&amp;COUNTIF($I$4:I74,I74)</f>
        <v>美幌RC6</v>
      </c>
      <c r="D74" s="6" t="str">
        <f>貼付ｼｰﾄ!E72&amp;貼付ｼｰﾄ!D72</f>
        <v>小学男女4X100mR</v>
      </c>
      <c r="E74" s="6">
        <f>IF(D74="","",貼付ｼｰﾄ!G72+ROW()/1000000)</f>
        <v>5614.0000739999996</v>
      </c>
      <c r="F74" s="6">
        <f t="shared" si="7"/>
        <v>1</v>
      </c>
      <c r="G74" s="6" t="str">
        <f>貼付ｼｰﾄ!A72</f>
        <v>小学生オホーツク</v>
      </c>
      <c r="H74" s="6" t="str">
        <f>貼付ｼｰﾄ!B72</f>
        <v>北見</v>
      </c>
      <c r="I74" s="6" t="str">
        <f>貼付ｼｰﾄ!F72</f>
        <v>美幌RC</v>
      </c>
      <c r="J74" s="6">
        <f>貼付ｼｰﾄ!G72</f>
        <v>5614</v>
      </c>
      <c r="K74" s="6" t="str">
        <f>貼付ｼｰﾄ!H72</f>
        <v>決</v>
      </c>
      <c r="L74" s="6" t="str">
        <f>貼付ｼｰﾄ!I72</f>
        <v>髙倉悠歳</v>
      </c>
      <c r="M74" s="6">
        <f>貼付ｼｰﾄ!J72</f>
        <v>5</v>
      </c>
      <c r="N74" s="6" t="str">
        <f>貼付ｼｰﾄ!K72</f>
        <v>髙橋茉莉</v>
      </c>
      <c r="O74" s="6">
        <f>貼付ｼｰﾄ!L72</f>
        <v>6</v>
      </c>
      <c r="P74" s="6" t="str">
        <f>貼付ｼｰﾄ!M72</f>
        <v>大江美月</v>
      </c>
      <c r="Q74" s="6">
        <f>貼付ｼｰﾄ!N72</f>
        <v>6</v>
      </c>
      <c r="R74" s="6" t="str">
        <f>貼付ｼｰﾄ!O72</f>
        <v>後藤大輔</v>
      </c>
      <c r="S74" s="6">
        <f>貼付ｼｰﾄ!P72</f>
        <v>6</v>
      </c>
      <c r="U74" s="6" t="str">
        <f t="shared" si="8"/>
        <v>小学男女4X100mR美幌RC髙倉悠歳髙橋茉莉大江美月後藤大輔</v>
      </c>
      <c r="V74" s="6">
        <v>71</v>
      </c>
    </row>
    <row r="75" spans="1:22" x14ac:dyDescent="0.15">
      <c r="A75" s="6">
        <v>12</v>
      </c>
      <c r="B75" s="6" t="str">
        <f t="shared" si="6"/>
        <v>小学女子4X100mR7</v>
      </c>
      <c r="C75" s="6" t="str">
        <f>I75&amp;COUNTIF($I$4:I75,I75)</f>
        <v>美幌XC少年団1</v>
      </c>
      <c r="D75" s="6" t="str">
        <f>貼付ｼｰﾄ!E73&amp;貼付ｼｰﾄ!D73</f>
        <v>小学女子4X100mR</v>
      </c>
      <c r="E75" s="6">
        <f>IF(D75="","",貼付ｼｰﾄ!G73+ROW()/1000000)</f>
        <v>10381.000075</v>
      </c>
      <c r="F75" s="6">
        <f t="shared" si="7"/>
        <v>7</v>
      </c>
      <c r="G75" s="6" t="str">
        <f>貼付ｼｰﾄ!A73</f>
        <v>小学生オホーツク</v>
      </c>
      <c r="H75" s="6" t="str">
        <f>貼付ｼｰﾄ!B73</f>
        <v>北見</v>
      </c>
      <c r="I75" s="6" t="str">
        <f>貼付ｼｰﾄ!F73</f>
        <v>美幌XC少年団</v>
      </c>
      <c r="J75" s="6">
        <f>貼付ｼｰﾄ!G73</f>
        <v>10381</v>
      </c>
      <c r="K75" s="6" t="str">
        <f>貼付ｼｰﾄ!H73</f>
        <v>決</v>
      </c>
      <c r="L75" s="6" t="str">
        <f>貼付ｼｰﾄ!I73</f>
        <v>髙橋柚季</v>
      </c>
      <c r="M75" s="6">
        <f>貼付ｼｰﾄ!J73</f>
        <v>5</v>
      </c>
      <c r="N75" s="6" t="str">
        <f>貼付ｼｰﾄ!K73</f>
        <v>桐山日和</v>
      </c>
      <c r="O75" s="6">
        <f>貼付ｼｰﾄ!L73</f>
        <v>5</v>
      </c>
      <c r="P75" s="6" t="str">
        <f>貼付ｼｰﾄ!M73</f>
        <v>吉田梨乃</v>
      </c>
      <c r="Q75" s="6">
        <f>貼付ｼｰﾄ!N73</f>
        <v>5</v>
      </c>
      <c r="R75" s="6" t="str">
        <f>貼付ｼｰﾄ!O73</f>
        <v>久保柑奈</v>
      </c>
      <c r="S75" s="6">
        <f>貼付ｼｰﾄ!P73</f>
        <v>4</v>
      </c>
      <c r="U75" s="6" t="str">
        <f t="shared" si="8"/>
        <v>小学女子4X100mR美幌XC少年団髙橋柚季桐山日和吉田梨乃久保柑奈</v>
      </c>
      <c r="V75" s="6">
        <v>72</v>
      </c>
    </row>
    <row r="76" spans="1:22" x14ac:dyDescent="0.15">
      <c r="A76" s="6">
        <v>14</v>
      </c>
      <c r="B76" s="6" t="str">
        <f t="shared" si="6"/>
        <v>高校女子4X100mR18</v>
      </c>
      <c r="C76" s="6" t="str">
        <f>I76&amp;COUNTIF($I$4:I76,I76)</f>
        <v>美幌高1</v>
      </c>
      <c r="D76" s="6" t="str">
        <f>貼付ｼｰﾄ!E74&amp;貼付ｼｰﾄ!D74</f>
        <v>高校女子4X100mR</v>
      </c>
      <c r="E76" s="6">
        <f>IF(D76="","",貼付ｼｰﾄ!G74+ROW()/1000000)</f>
        <v>10282.000076</v>
      </c>
      <c r="F76" s="6">
        <f t="shared" si="7"/>
        <v>18</v>
      </c>
      <c r="G76" s="6" t="str">
        <f>貼付ｼｰﾄ!A74</f>
        <v>選手権</v>
      </c>
      <c r="H76" s="6" t="str">
        <f>貼付ｼｰﾄ!B74</f>
        <v>北見</v>
      </c>
      <c r="I76" s="6" t="str">
        <f>貼付ｼｰﾄ!F74</f>
        <v>美幌高</v>
      </c>
      <c r="J76" s="6">
        <f>貼付ｼｰﾄ!G74</f>
        <v>10282</v>
      </c>
      <c r="K76" s="6" t="str">
        <f>貼付ｼｰﾄ!H74</f>
        <v>決</v>
      </c>
      <c r="L76" s="6" t="str">
        <f>貼付ｼｰﾄ!I74</f>
        <v>平吹侑里</v>
      </c>
      <c r="M76" s="6">
        <f>貼付ｼｰﾄ!J74</f>
        <v>1</v>
      </c>
      <c r="N76" s="6" t="str">
        <f>貼付ｼｰﾄ!K74</f>
        <v>石澤美咲</v>
      </c>
      <c r="O76" s="6">
        <f>貼付ｼｰﾄ!L74</f>
        <v>1</v>
      </c>
      <c r="P76" s="6" t="str">
        <f>貼付ｼｰﾄ!M74</f>
        <v>菊川華</v>
      </c>
      <c r="Q76" s="6">
        <f>貼付ｼｰﾄ!N74</f>
        <v>2</v>
      </c>
      <c r="R76" s="6" t="str">
        <f>貼付ｼｰﾄ!O74</f>
        <v>新藤彩音</v>
      </c>
      <c r="S76" s="6">
        <f>貼付ｼｰﾄ!P74</f>
        <v>1</v>
      </c>
      <c r="U76" s="6" t="str">
        <f t="shared" si="8"/>
        <v>高校女子4X100mR美幌高平吹侑里石澤美咲菊川華新藤彩音</v>
      </c>
      <c r="V76" s="6">
        <v>73</v>
      </c>
    </row>
    <row r="77" spans="1:22" x14ac:dyDescent="0.15">
      <c r="A77" s="6">
        <v>11</v>
      </c>
      <c r="B77" s="6" t="str">
        <f t="shared" si="6"/>
        <v>中学男子4X100mR3</v>
      </c>
      <c r="C77" s="6" t="str">
        <f>I77&amp;COUNTIF($I$4:I77,I77)</f>
        <v>美幌中1</v>
      </c>
      <c r="D77" s="6" t="str">
        <f>貼付ｼｰﾄ!E75&amp;貼付ｼｰﾄ!D75</f>
        <v>中学男子4X100mR</v>
      </c>
      <c r="E77" s="6">
        <f>IF(D77="","",貼付ｼｰﾄ!G75+ROW()/1000000)</f>
        <v>4684.0000769999997</v>
      </c>
      <c r="F77" s="6">
        <f t="shared" si="7"/>
        <v>3</v>
      </c>
      <c r="G77" s="6" t="str">
        <f>貼付ｼｰﾄ!A75</f>
        <v>中体連地区</v>
      </c>
      <c r="H77" s="6" t="str">
        <f>貼付ｼｰﾄ!B75</f>
        <v>北見</v>
      </c>
      <c r="I77" s="6" t="str">
        <f>貼付ｼｰﾄ!F75</f>
        <v>美幌中</v>
      </c>
      <c r="J77" s="6">
        <f>貼付ｼｰﾄ!G75</f>
        <v>4684</v>
      </c>
      <c r="K77" s="6" t="str">
        <f>貼付ｼｰﾄ!H75</f>
        <v>予</v>
      </c>
      <c r="L77" s="6" t="str">
        <f>貼付ｼｰﾄ!I75</f>
        <v>横松大輝</v>
      </c>
      <c r="M77" s="6">
        <f>貼付ｼｰﾄ!J75</f>
        <v>2</v>
      </c>
      <c r="N77" s="6" t="str">
        <f>貼付ｼｰﾄ!K75</f>
        <v>山田楓河</v>
      </c>
      <c r="O77" s="6">
        <f>貼付ｼｰﾄ!L75</f>
        <v>3</v>
      </c>
      <c r="P77" s="6" t="str">
        <f>貼付ｼｰﾄ!M75</f>
        <v>堀内新</v>
      </c>
      <c r="Q77" s="6">
        <f>貼付ｼｰﾄ!N75</f>
        <v>3</v>
      </c>
      <c r="R77" s="6" t="str">
        <f>貼付ｼｰﾄ!O75</f>
        <v>岩渕旭</v>
      </c>
      <c r="S77" s="6">
        <f>貼付ｼｰﾄ!P75</f>
        <v>2</v>
      </c>
      <c r="U77" s="6" t="str">
        <f t="shared" si="8"/>
        <v>中学男子4X100mR美幌中横松大輝山田楓河堀内新岩渕旭</v>
      </c>
      <c r="V77" s="6">
        <v>74</v>
      </c>
    </row>
    <row r="78" spans="1:22" x14ac:dyDescent="0.15">
      <c r="A78" s="6">
        <v>16</v>
      </c>
      <c r="B78" s="6" t="str">
        <f t="shared" si="6"/>
        <v>中学男子4X100mR6</v>
      </c>
      <c r="C78" s="6" t="str">
        <f>I78&amp;COUNTIF($I$4:I78,I78)</f>
        <v>美幌中2</v>
      </c>
      <c r="D78" s="6" t="str">
        <f>貼付ｼｰﾄ!E76&amp;貼付ｼｰﾄ!D76</f>
        <v>中学男子4X100mR</v>
      </c>
      <c r="E78" s="6">
        <f>IF(D78="","",貼付ｼｰﾄ!G76+ROW()/1000000)</f>
        <v>4713.000078</v>
      </c>
      <c r="F78" s="6">
        <f t="shared" si="7"/>
        <v>6</v>
      </c>
      <c r="G78" s="6" t="str">
        <f>貼付ｼｰﾄ!A76</f>
        <v>中体連地区</v>
      </c>
      <c r="H78" s="6" t="str">
        <f>貼付ｼｰﾄ!B76</f>
        <v>北見</v>
      </c>
      <c r="I78" s="6" t="str">
        <f>貼付ｼｰﾄ!F76</f>
        <v>美幌中</v>
      </c>
      <c r="J78" s="6">
        <f>貼付ｼｰﾄ!G76</f>
        <v>4713</v>
      </c>
      <c r="K78" s="6" t="str">
        <f>貼付ｼｰﾄ!H76</f>
        <v>決</v>
      </c>
      <c r="L78" s="6" t="str">
        <f>貼付ｼｰﾄ!I76</f>
        <v>横松大輝</v>
      </c>
      <c r="M78" s="6">
        <f>貼付ｼｰﾄ!J76</f>
        <v>2</v>
      </c>
      <c r="N78" s="6" t="str">
        <f>貼付ｼｰﾄ!K76</f>
        <v>山田楓河</v>
      </c>
      <c r="O78" s="6">
        <f>貼付ｼｰﾄ!L76</f>
        <v>3</v>
      </c>
      <c r="P78" s="6" t="str">
        <f>貼付ｼｰﾄ!M76</f>
        <v>堀内新</v>
      </c>
      <c r="Q78" s="6">
        <f>貼付ｼｰﾄ!N76</f>
        <v>3</v>
      </c>
      <c r="R78" s="6" t="str">
        <f>貼付ｼｰﾄ!O76</f>
        <v>小田和輝</v>
      </c>
      <c r="S78" s="6">
        <f>貼付ｼｰﾄ!P76</f>
        <v>3</v>
      </c>
      <c r="U78" s="6" t="str">
        <f t="shared" si="8"/>
        <v>中学男子4X100mR美幌中横松大輝山田楓河堀内新小田和輝</v>
      </c>
      <c r="V78" s="6">
        <v>75</v>
      </c>
    </row>
    <row r="79" spans="1:22" x14ac:dyDescent="0.15">
      <c r="A79" s="6">
        <v>147</v>
      </c>
      <c r="B79" s="6" t="str">
        <f t="shared" si="6"/>
        <v>中学男子4X100mR4</v>
      </c>
      <c r="C79" s="6" t="str">
        <f>I79&amp;COUNTIF($I$4:I79,I79)</f>
        <v>美幌中3</v>
      </c>
      <c r="D79" s="6" t="str">
        <f>貼付ｼｰﾄ!E77&amp;貼付ｼｰﾄ!D77</f>
        <v>中学男子4X100mR</v>
      </c>
      <c r="E79" s="6">
        <f>IF(D79="","",貼付ｼｰﾄ!G77+ROW()/1000000)</f>
        <v>4694.0000790000004</v>
      </c>
      <c r="F79" s="6">
        <f t="shared" si="7"/>
        <v>4</v>
      </c>
      <c r="G79" s="6" t="str">
        <f>貼付ｼｰﾄ!A77</f>
        <v>選手権</v>
      </c>
      <c r="H79" s="6" t="str">
        <f>貼付ｼｰﾄ!B77</f>
        <v>北見</v>
      </c>
      <c r="I79" s="6" t="str">
        <f>貼付ｼｰﾄ!F77</f>
        <v>美幌中</v>
      </c>
      <c r="J79" s="6">
        <f>貼付ｼｰﾄ!G77</f>
        <v>4694</v>
      </c>
      <c r="K79" s="6" t="str">
        <f>貼付ｼｰﾄ!H77</f>
        <v>TR</v>
      </c>
      <c r="L79" s="6" t="str">
        <f>貼付ｼｰﾄ!I77</f>
        <v>橫松大輝</v>
      </c>
      <c r="M79" s="6">
        <f>貼付ｼｰﾄ!J77</f>
        <v>2</v>
      </c>
      <c r="N79" s="6" t="str">
        <f>貼付ｼｰﾄ!K77</f>
        <v>山田楓河</v>
      </c>
      <c r="O79" s="6">
        <f>貼付ｼｰﾄ!L77</f>
        <v>3</v>
      </c>
      <c r="P79" s="6" t="str">
        <f>貼付ｼｰﾄ!M77</f>
        <v>堀内新</v>
      </c>
      <c r="Q79" s="6">
        <f>貼付ｼｰﾄ!N77</f>
        <v>3</v>
      </c>
      <c r="R79" s="6" t="str">
        <f>貼付ｼｰﾄ!O77</f>
        <v>小田和輝</v>
      </c>
      <c r="S79" s="6">
        <f>貼付ｼｰﾄ!P77</f>
        <v>3</v>
      </c>
      <c r="U79" s="6" t="str">
        <f t="shared" si="8"/>
        <v>中学男子4X100mR美幌中橫松大輝山田楓河堀内新小田和輝</v>
      </c>
      <c r="V79" s="6">
        <v>76</v>
      </c>
    </row>
    <row r="80" spans="1:22" x14ac:dyDescent="0.15">
      <c r="A80" s="6">
        <v>8</v>
      </c>
      <c r="B80" s="6" t="str">
        <f t="shared" si="6"/>
        <v>中学女子4X100mR6</v>
      </c>
      <c r="C80" s="6" t="str">
        <f>I80&amp;COUNTIF($I$4:I80,I80)</f>
        <v>美幌中4</v>
      </c>
      <c r="D80" s="6" t="str">
        <f>貼付ｼｰﾄ!E78&amp;貼付ｼｰﾄ!D78</f>
        <v>中学女子4X100mR</v>
      </c>
      <c r="E80" s="6">
        <f>IF(D80="","",貼付ｼｰﾄ!G78+ROW()/1000000)</f>
        <v>5507.0000799999998</v>
      </c>
      <c r="F80" s="6">
        <f t="shared" si="7"/>
        <v>6</v>
      </c>
      <c r="G80" s="6" t="str">
        <f>貼付ｼｰﾄ!A78</f>
        <v>中体連地区</v>
      </c>
      <c r="H80" s="6" t="str">
        <f>貼付ｼｰﾄ!B78</f>
        <v>北見</v>
      </c>
      <c r="I80" s="6" t="str">
        <f>貼付ｼｰﾄ!F78</f>
        <v>美幌中</v>
      </c>
      <c r="J80" s="6">
        <f>貼付ｼｰﾄ!G78</f>
        <v>5507</v>
      </c>
      <c r="K80" s="6" t="str">
        <f>貼付ｼｰﾄ!H78</f>
        <v>予</v>
      </c>
      <c r="L80" s="6" t="str">
        <f>貼付ｼｰﾄ!I78</f>
        <v>髙橋愛花</v>
      </c>
      <c r="M80" s="6">
        <f>貼付ｼｰﾄ!J78</f>
        <v>2</v>
      </c>
      <c r="N80" s="6" t="str">
        <f>貼付ｼｰﾄ!K78</f>
        <v>伊原みづき</v>
      </c>
      <c r="O80" s="6">
        <f>貼付ｼｰﾄ!L78</f>
        <v>2</v>
      </c>
      <c r="P80" s="6" t="str">
        <f>貼付ｼｰﾄ!M78</f>
        <v>二上優美</v>
      </c>
      <c r="Q80" s="6">
        <f>貼付ｼｰﾄ!N78</f>
        <v>3</v>
      </c>
      <c r="R80" s="6" t="str">
        <f>貼付ｼｰﾄ!O78</f>
        <v>川尻ちひろ</v>
      </c>
      <c r="S80" s="6">
        <f>貼付ｼｰﾄ!P78</f>
        <v>3</v>
      </c>
      <c r="U80" s="6" t="str">
        <f t="shared" si="8"/>
        <v>中学女子4X100mR美幌中髙橋愛花伊原みづき二上優美川尻ちひろ</v>
      </c>
      <c r="V80" s="6">
        <v>77</v>
      </c>
    </row>
    <row r="81" spans="1:22" x14ac:dyDescent="0.15">
      <c r="A81" s="6">
        <v>144</v>
      </c>
      <c r="B81" s="6" t="str">
        <f t="shared" si="6"/>
        <v>中学女子4X100mR5</v>
      </c>
      <c r="C81" s="6" t="str">
        <f>I81&amp;COUNTIF($I$4:I81,I81)</f>
        <v>美幌北中1</v>
      </c>
      <c r="D81" s="6" t="str">
        <f>貼付ｼｰﾄ!E79&amp;貼付ｼｰﾄ!D79</f>
        <v>中学女子4X100mR</v>
      </c>
      <c r="E81" s="6">
        <f>IF(D81="","",貼付ｼｰﾄ!G79+ROW()/1000000)</f>
        <v>5500.0000810000001</v>
      </c>
      <c r="F81" s="6">
        <f t="shared" si="7"/>
        <v>5</v>
      </c>
      <c r="G81" s="6" t="str">
        <f>貼付ｼｰﾄ!A79</f>
        <v>中体連地区</v>
      </c>
      <c r="H81" s="6" t="str">
        <f>貼付ｼｰﾄ!B79</f>
        <v>北見</v>
      </c>
      <c r="I81" s="6" t="str">
        <f>貼付ｼｰﾄ!F79</f>
        <v>美幌北中</v>
      </c>
      <c r="J81" s="6">
        <f>貼付ｼｰﾄ!G79</f>
        <v>5500</v>
      </c>
      <c r="K81" s="6" t="str">
        <f>貼付ｼｰﾄ!H79</f>
        <v>予</v>
      </c>
      <c r="L81" s="6" t="str">
        <f>貼付ｼｰﾄ!I79</f>
        <v>松本優那</v>
      </c>
      <c r="M81" s="6">
        <f>貼付ｼｰﾄ!J79</f>
        <v>1</v>
      </c>
      <c r="N81" s="6" t="str">
        <f>貼付ｼｰﾄ!K79</f>
        <v>松井のえる</v>
      </c>
      <c r="O81" s="6">
        <f>貼付ｼｰﾄ!L79</f>
        <v>2</v>
      </c>
      <c r="P81" s="6" t="str">
        <f>貼付ｼｰﾄ!M79</f>
        <v>中村あいり</v>
      </c>
      <c r="Q81" s="6">
        <f>貼付ｼｰﾄ!N79</f>
        <v>2</v>
      </c>
      <c r="R81" s="6" t="str">
        <f>貼付ｼｰﾄ!O79</f>
        <v>藤田柚希</v>
      </c>
      <c r="S81" s="6">
        <f>貼付ｼｰﾄ!P79</f>
        <v>1</v>
      </c>
      <c r="U81" s="6" t="str">
        <f t="shared" si="8"/>
        <v>中学女子4X100mR美幌北中松本優那松井のえる中村あいり藤田柚希</v>
      </c>
      <c r="V81" s="6">
        <v>78</v>
      </c>
    </row>
    <row r="82" spans="1:22" x14ac:dyDescent="0.15">
      <c r="A82" s="6">
        <v>6</v>
      </c>
      <c r="B82" s="6" t="str">
        <f t="shared" si="6"/>
        <v>中学男子4X100mR2</v>
      </c>
      <c r="C82" s="6" t="str">
        <f>I82&amp;COUNTIF($I$4:I82,I82)</f>
        <v>美幌北中2</v>
      </c>
      <c r="D82" s="6" t="str">
        <f>貼付ｼｰﾄ!E80&amp;貼付ｼｰﾄ!D80</f>
        <v>中学男子4X100mR</v>
      </c>
      <c r="E82" s="6">
        <f>IF(D82="","",貼付ｼｰﾄ!G80+ROW()/1000000)</f>
        <v>4616.0000819999996</v>
      </c>
      <c r="F82" s="6">
        <f t="shared" si="7"/>
        <v>2</v>
      </c>
      <c r="G82" s="6" t="str">
        <f>貼付ｼｰﾄ!A80</f>
        <v>中体連地区</v>
      </c>
      <c r="H82" s="6" t="str">
        <f>貼付ｼｰﾄ!B80</f>
        <v>北見</v>
      </c>
      <c r="I82" s="6" t="str">
        <f>貼付ｼｰﾄ!F80</f>
        <v>美幌北中</v>
      </c>
      <c r="J82" s="6">
        <f>貼付ｼｰﾄ!G80</f>
        <v>4616</v>
      </c>
      <c r="K82" s="6" t="str">
        <f>貼付ｼｰﾄ!H80</f>
        <v>予</v>
      </c>
      <c r="L82" s="6" t="str">
        <f>貼付ｼｰﾄ!I80</f>
        <v>名古屋玲二</v>
      </c>
      <c r="M82" s="6">
        <f>貼付ｼｰﾄ!J80</f>
        <v>3</v>
      </c>
      <c r="N82" s="6" t="str">
        <f>貼付ｼｰﾄ!K80</f>
        <v>加藤聡真</v>
      </c>
      <c r="O82" s="6">
        <f>貼付ｼｰﾄ!L80</f>
        <v>3</v>
      </c>
      <c r="P82" s="6" t="str">
        <f>貼付ｼｰﾄ!M80</f>
        <v>嶋田隼也</v>
      </c>
      <c r="Q82" s="6">
        <f>貼付ｼｰﾄ!N80</f>
        <v>3</v>
      </c>
      <c r="R82" s="6" t="str">
        <f>貼付ｼｰﾄ!O80</f>
        <v>南部海音</v>
      </c>
      <c r="S82" s="6">
        <f>貼付ｼｰﾄ!P80</f>
        <v>3</v>
      </c>
      <c r="U82" s="6" t="str">
        <f t="shared" si="8"/>
        <v>中学男子4X100mR美幌北中名古屋玲二加藤聡真嶋田隼也南部海音</v>
      </c>
      <c r="V82" s="6">
        <v>79</v>
      </c>
    </row>
    <row r="83" spans="1:22" x14ac:dyDescent="0.15">
      <c r="A83" s="6">
        <v>7</v>
      </c>
      <c r="B83" s="6" t="str">
        <f t="shared" si="6"/>
        <v>中学男子4X100mR19</v>
      </c>
      <c r="C83" s="6" t="str">
        <f>I83&amp;COUNTIF($I$4:I83,I83)</f>
        <v>美幌北中3</v>
      </c>
      <c r="D83" s="6" t="str">
        <f>貼付ｼｰﾄ!E81&amp;貼付ｼｰﾄ!D81</f>
        <v>中学男子4X100mR</v>
      </c>
      <c r="E83" s="6">
        <f>IF(D83="","",貼付ｼｰﾄ!G81+ROW()/1000000)</f>
        <v>4866.0000829999999</v>
      </c>
      <c r="F83" s="6">
        <f t="shared" si="7"/>
        <v>19</v>
      </c>
      <c r="G83" s="6" t="str">
        <f>貼付ｼｰﾄ!A81</f>
        <v>選手権</v>
      </c>
      <c r="H83" s="6" t="str">
        <f>貼付ｼｰﾄ!B81</f>
        <v>北見</v>
      </c>
      <c r="I83" s="6" t="str">
        <f>貼付ｼｰﾄ!F81</f>
        <v>美幌北中</v>
      </c>
      <c r="J83" s="6">
        <f>貼付ｼｰﾄ!G81</f>
        <v>4866</v>
      </c>
      <c r="K83" s="6" t="str">
        <f>貼付ｼｰﾄ!H81</f>
        <v>TR</v>
      </c>
      <c r="L83" s="6" t="str">
        <f>貼付ｼｰﾄ!I81</f>
        <v>名古屋玲二</v>
      </c>
      <c r="M83" s="6">
        <f>貼付ｼｰﾄ!J81</f>
        <v>3</v>
      </c>
      <c r="N83" s="6" t="str">
        <f>貼付ｼｰﾄ!K81</f>
        <v>鎌田悠平</v>
      </c>
      <c r="O83" s="6">
        <f>貼付ｼｰﾄ!L81</f>
        <v>2</v>
      </c>
      <c r="P83" s="6" t="str">
        <f>貼付ｼｰﾄ!M81</f>
        <v>嶋田隼也</v>
      </c>
      <c r="Q83" s="6">
        <f>貼付ｼｰﾄ!N81</f>
        <v>3</v>
      </c>
      <c r="R83" s="6" t="str">
        <f>貼付ｼｰﾄ!O81</f>
        <v>南部海音</v>
      </c>
      <c r="S83" s="6">
        <f>貼付ｼｰﾄ!P81</f>
        <v>3</v>
      </c>
      <c r="U83" s="6" t="str">
        <f t="shared" si="8"/>
        <v>中学男子4X100mR美幌北中名古屋玲二鎌田悠平嶋田隼也南部海音</v>
      </c>
      <c r="V83" s="6">
        <v>80</v>
      </c>
    </row>
    <row r="84" spans="1:22" x14ac:dyDescent="0.15">
      <c r="A84" s="6">
        <v>146</v>
      </c>
      <c r="B84" s="6" t="str">
        <f t="shared" si="6"/>
        <v>中学男子4X100mR14</v>
      </c>
      <c r="C84" s="6" t="str">
        <f>I84&amp;COUNTIF($I$4:I84,I84)</f>
        <v>北見光西中A1</v>
      </c>
      <c r="D84" s="6" t="str">
        <f>貼付ｼｰﾄ!E82&amp;貼付ｼｰﾄ!D82</f>
        <v>中学男子4X100mR</v>
      </c>
      <c r="E84" s="6">
        <f>IF(D84="","",貼付ｼｰﾄ!G82+ROW()/1000000)</f>
        <v>4803.0000840000002</v>
      </c>
      <c r="F84" s="6">
        <f t="shared" si="7"/>
        <v>14</v>
      </c>
      <c r="G84" s="6" t="str">
        <f>貼付ｼｰﾄ!A82</f>
        <v>選手権</v>
      </c>
      <c r="H84" s="6" t="str">
        <f>貼付ｼｰﾄ!B82</f>
        <v>北見</v>
      </c>
      <c r="I84" s="6" t="str">
        <f>貼付ｼｰﾄ!F82</f>
        <v>北見光西中A</v>
      </c>
      <c r="J84" s="6">
        <f>貼付ｼｰﾄ!G82</f>
        <v>4803</v>
      </c>
      <c r="K84" s="6" t="str">
        <f>貼付ｼｰﾄ!H82</f>
        <v>TR</v>
      </c>
      <c r="L84" s="6" t="str">
        <f>貼付ｼｰﾄ!I82</f>
        <v>近藤琉成</v>
      </c>
      <c r="M84" s="6">
        <f>貼付ｼｰﾄ!J82</f>
        <v>3</v>
      </c>
      <c r="N84" s="6" t="str">
        <f>貼付ｼｰﾄ!K82</f>
        <v>中嶋優斗</v>
      </c>
      <c r="O84" s="6">
        <f>貼付ｼｰﾄ!L82</f>
        <v>3</v>
      </c>
      <c r="P84" s="6" t="str">
        <f>貼付ｼｰﾄ!M82</f>
        <v>阪田優裕</v>
      </c>
      <c r="Q84" s="6">
        <f>貼付ｼｰﾄ!N82</f>
        <v>3</v>
      </c>
      <c r="R84" s="6" t="str">
        <f>貼付ｼｰﾄ!O82</f>
        <v>佐藤瑠唯</v>
      </c>
      <c r="S84" s="6">
        <f>貼付ｼｰﾄ!P82</f>
        <v>2</v>
      </c>
      <c r="U84" s="6" t="str">
        <f t="shared" si="8"/>
        <v>中学男子4X100mR北見光西中A近藤琉成中嶋優斗阪田優裕佐藤瑠唯</v>
      </c>
      <c r="V84" s="6">
        <v>81</v>
      </c>
    </row>
    <row r="85" spans="1:22" x14ac:dyDescent="0.15">
      <c r="A85" s="6">
        <v>1</v>
      </c>
      <c r="B85" s="6" t="str">
        <f t="shared" si="6"/>
        <v>中学男子4X100mR35</v>
      </c>
      <c r="C85" s="6" t="str">
        <f>I85&amp;COUNTIF($I$4:I85,I85)</f>
        <v>北見光西中B1</v>
      </c>
      <c r="D85" s="6" t="str">
        <f>貼付ｼｰﾄ!E83&amp;貼付ｼｰﾄ!D83</f>
        <v>中学男子4X100mR</v>
      </c>
      <c r="E85" s="6">
        <f>IF(D85="","",貼付ｼｰﾄ!G83+ROW()/1000000)</f>
        <v>5623.0000849999997</v>
      </c>
      <c r="F85" s="6">
        <f t="shared" si="7"/>
        <v>35</v>
      </c>
      <c r="G85" s="6" t="str">
        <f>貼付ｼｰﾄ!A83</f>
        <v>選手権</v>
      </c>
      <c r="H85" s="6" t="str">
        <f>貼付ｼｰﾄ!B83</f>
        <v>北見</v>
      </c>
      <c r="I85" s="6" t="str">
        <f>貼付ｼｰﾄ!F83</f>
        <v>北見光西中B</v>
      </c>
      <c r="J85" s="6">
        <f>貼付ｼｰﾄ!G83</f>
        <v>5623</v>
      </c>
      <c r="K85" s="6" t="str">
        <f>貼付ｼｰﾄ!H83</f>
        <v>TR</v>
      </c>
      <c r="L85" s="6" t="str">
        <f>貼付ｼｰﾄ!I83</f>
        <v>所琉世</v>
      </c>
      <c r="M85" s="6">
        <f>貼付ｼｰﾄ!J83</f>
        <v>2</v>
      </c>
      <c r="N85" s="6" t="str">
        <f>貼付ｼｰﾄ!K83</f>
        <v>酒井秀虎</v>
      </c>
      <c r="O85" s="6">
        <f>貼付ｼｰﾄ!L83</f>
        <v>1</v>
      </c>
      <c r="P85" s="6" t="str">
        <f>貼付ｼｰﾄ!M83</f>
        <v>酒井爽汰</v>
      </c>
      <c r="Q85" s="6">
        <f>貼付ｼｰﾄ!N83</f>
        <v>2</v>
      </c>
      <c r="R85" s="6" t="str">
        <f>貼付ｼｰﾄ!O83</f>
        <v>伊藤慎吾</v>
      </c>
      <c r="S85" s="6">
        <f>貼付ｼｰﾄ!P83</f>
        <v>1</v>
      </c>
      <c r="U85" s="6" t="str">
        <f t="shared" si="8"/>
        <v>中学男子4X100mR北見光西中B所琉世酒井秀虎酒井爽汰伊藤慎吾</v>
      </c>
      <c r="V85" s="6">
        <v>82</v>
      </c>
    </row>
    <row r="86" spans="1:22" x14ac:dyDescent="0.15">
      <c r="A86" s="6">
        <v>148</v>
      </c>
      <c r="B86" s="6" t="str">
        <f t="shared" si="6"/>
        <v>中学男子4X100mR8</v>
      </c>
      <c r="C86" s="6" t="str">
        <f>I86&amp;COUNTIF($I$4:I86,I86)</f>
        <v>北見光西中1</v>
      </c>
      <c r="D86" s="6" t="str">
        <f>貼付ｼｰﾄ!E84&amp;貼付ｼｰﾄ!D84</f>
        <v>中学男子4X100mR</v>
      </c>
      <c r="E86" s="6">
        <f>IF(D86="","",貼付ｼｰﾄ!G84+ROW()/1000000)</f>
        <v>4722.000086</v>
      </c>
      <c r="F86" s="6">
        <f t="shared" si="7"/>
        <v>8</v>
      </c>
      <c r="G86" s="6" t="str">
        <f>貼付ｼｰﾄ!A84</f>
        <v>中体連地区</v>
      </c>
      <c r="H86" s="6" t="str">
        <f>貼付ｼｰﾄ!B84</f>
        <v>北見</v>
      </c>
      <c r="I86" s="6" t="str">
        <f>貼付ｼｰﾄ!F84</f>
        <v>北見光西中</v>
      </c>
      <c r="J86" s="6">
        <f>貼付ｼｰﾄ!G84</f>
        <v>4722</v>
      </c>
      <c r="K86" s="6" t="str">
        <f>貼付ｼｰﾄ!H84</f>
        <v>予</v>
      </c>
      <c r="L86" s="6" t="str">
        <f>貼付ｼｰﾄ!I84</f>
        <v>近藤琉成</v>
      </c>
      <c r="M86" s="6">
        <f>貼付ｼｰﾄ!J84</f>
        <v>3</v>
      </c>
      <c r="N86" s="6" t="str">
        <f>貼付ｼｰﾄ!K84</f>
        <v>中嶋優斗</v>
      </c>
      <c r="O86" s="6">
        <f>貼付ｼｰﾄ!L84</f>
        <v>3</v>
      </c>
      <c r="P86" s="6" t="str">
        <f>貼付ｼｰﾄ!M84</f>
        <v>阪田優裕</v>
      </c>
      <c r="Q86" s="6">
        <f>貼付ｼｰﾄ!N84</f>
        <v>3</v>
      </c>
      <c r="R86" s="6" t="str">
        <f>貼付ｼｰﾄ!O84</f>
        <v>佐藤瑠唯</v>
      </c>
      <c r="S86" s="6">
        <f>貼付ｼｰﾄ!P84</f>
        <v>2</v>
      </c>
      <c r="U86" s="6" t="str">
        <f t="shared" si="8"/>
        <v>中学男子4X100mR北見光西中近藤琉成中嶋優斗阪田優裕佐藤瑠唯</v>
      </c>
      <c r="V86" s="6">
        <v>83</v>
      </c>
    </row>
    <row r="87" spans="1:22" x14ac:dyDescent="0.15">
      <c r="A87" s="6">
        <v>9</v>
      </c>
      <c r="B87" s="6" t="str">
        <f t="shared" si="6"/>
        <v>中学女子4X100mR12</v>
      </c>
      <c r="C87" s="6" t="str">
        <f>I87&amp;COUNTIF($I$4:I87,I87)</f>
        <v>北見光西中2</v>
      </c>
      <c r="D87" s="6" t="str">
        <f>貼付ｼｰﾄ!E85&amp;貼付ｼｰﾄ!D85</f>
        <v>中学女子4X100mR</v>
      </c>
      <c r="E87" s="6">
        <f>IF(D87="","",貼付ｼｰﾄ!G85+ROW()/1000000)</f>
        <v>5637.0000870000003</v>
      </c>
      <c r="F87" s="6">
        <f t="shared" si="7"/>
        <v>12</v>
      </c>
      <c r="G87" s="6" t="str">
        <f>貼付ｼｰﾄ!A85</f>
        <v>選手権</v>
      </c>
      <c r="H87" s="6" t="str">
        <f>貼付ｼｰﾄ!B85</f>
        <v>北見</v>
      </c>
      <c r="I87" s="6" t="str">
        <f>貼付ｼｰﾄ!F85</f>
        <v>北見光西中</v>
      </c>
      <c r="J87" s="6">
        <f>貼付ｼｰﾄ!G85</f>
        <v>5637</v>
      </c>
      <c r="K87" s="6" t="str">
        <f>貼付ｼｰﾄ!H85</f>
        <v>TR</v>
      </c>
      <c r="L87" s="6" t="str">
        <f>貼付ｼｰﾄ!I85</f>
        <v>佐々木楓夏</v>
      </c>
      <c r="M87" s="6">
        <f>貼付ｼｰﾄ!J85</f>
        <v>2</v>
      </c>
      <c r="N87" s="6" t="str">
        <f>貼付ｼｰﾄ!K85</f>
        <v>種村杏奈</v>
      </c>
      <c r="O87" s="6">
        <f>貼付ｼｰﾄ!L85</f>
        <v>2</v>
      </c>
      <c r="P87" s="6" t="str">
        <f>貼付ｼｰﾄ!M85</f>
        <v>白石光</v>
      </c>
      <c r="Q87" s="6">
        <f>貼付ｼｰﾄ!N85</f>
        <v>3</v>
      </c>
      <c r="R87" s="6" t="str">
        <f>貼付ｼｰﾄ!O85</f>
        <v>相馬夏好</v>
      </c>
      <c r="S87" s="6">
        <f>貼付ｼｰﾄ!P85</f>
        <v>1</v>
      </c>
      <c r="U87" s="6" t="str">
        <f t="shared" si="8"/>
        <v>中学女子4X100mR北見光西中佐々木楓夏種村杏奈白石光相馬夏好</v>
      </c>
      <c r="V87" s="6">
        <v>84</v>
      </c>
    </row>
    <row r="88" spans="1:22" x14ac:dyDescent="0.15">
      <c r="A88" s="6">
        <v>4</v>
      </c>
      <c r="B88" s="6" t="str">
        <f t="shared" si="6"/>
        <v>中学女子4X100mR7</v>
      </c>
      <c r="C88" s="6" t="str">
        <f>I88&amp;COUNTIF($I$4:I88,I88)</f>
        <v>北見光西中3</v>
      </c>
      <c r="D88" s="6" t="str">
        <f>貼付ｼｰﾄ!E86&amp;貼付ｼｰﾄ!D86</f>
        <v>中学女子4X100mR</v>
      </c>
      <c r="E88" s="6">
        <f>IF(D88="","",貼付ｼｰﾄ!G86+ROW()/1000000)</f>
        <v>5527.0000879999998</v>
      </c>
      <c r="F88" s="6">
        <f t="shared" si="7"/>
        <v>7</v>
      </c>
      <c r="G88" s="6" t="str">
        <f>貼付ｼｰﾄ!A86</f>
        <v>中体連地区</v>
      </c>
      <c r="H88" s="6" t="str">
        <f>貼付ｼｰﾄ!B86</f>
        <v>北見</v>
      </c>
      <c r="I88" s="6" t="str">
        <f>貼付ｼｰﾄ!F86</f>
        <v>北見光西中</v>
      </c>
      <c r="J88" s="6">
        <f>貼付ｼｰﾄ!G86</f>
        <v>5527</v>
      </c>
      <c r="K88" s="6" t="str">
        <f>貼付ｼｰﾄ!H86</f>
        <v>予</v>
      </c>
      <c r="L88" s="6" t="str">
        <f>貼付ｼｰﾄ!I86</f>
        <v>佐藤陽茉莉</v>
      </c>
      <c r="M88" s="6">
        <f>貼付ｼｰﾄ!J86</f>
        <v>2</v>
      </c>
      <c r="N88" s="6" t="str">
        <f>貼付ｼｰﾄ!K86</f>
        <v>白石光</v>
      </c>
      <c r="O88" s="6">
        <f>貼付ｼｰﾄ!L86</f>
        <v>3</v>
      </c>
      <c r="P88" s="6" t="str">
        <f>貼付ｼｰﾄ!M86</f>
        <v>佐々木楓夏</v>
      </c>
      <c r="Q88" s="6">
        <f>貼付ｼｰﾄ!N86</f>
        <v>2</v>
      </c>
      <c r="R88" s="6" t="str">
        <f>貼付ｼｰﾄ!O86</f>
        <v>種村杏奈</v>
      </c>
      <c r="S88" s="6">
        <f>貼付ｼｰﾄ!P86</f>
        <v>2</v>
      </c>
      <c r="U88" s="6" t="str">
        <f t="shared" si="8"/>
        <v>中学女子4X100mR北見光西中佐藤陽茉莉白石光佐々木楓夏種村杏奈</v>
      </c>
      <c r="V88" s="6">
        <v>85</v>
      </c>
    </row>
    <row r="89" spans="1:22" x14ac:dyDescent="0.15">
      <c r="A89" s="6">
        <v>2</v>
      </c>
      <c r="B89" s="6" t="str">
        <f t="shared" si="6"/>
        <v>高校男子4X400mR8</v>
      </c>
      <c r="C89" s="6" t="str">
        <f>I89&amp;COUNTIF($I$4:I89,I89)</f>
        <v>北見工業1</v>
      </c>
      <c r="D89" s="6" t="str">
        <f>貼付ｼｰﾄ!E87&amp;貼付ｼｰﾄ!D87</f>
        <v>高校男子4X400mR</v>
      </c>
      <c r="E89" s="6">
        <f>IF(D89="","",貼付ｼｰﾄ!G87+ROW()/1000000)</f>
        <v>33881.000089000001</v>
      </c>
      <c r="F89" s="6">
        <f t="shared" si="7"/>
        <v>8</v>
      </c>
      <c r="G89" s="6" t="str">
        <f>貼付ｼｰﾄ!A87</f>
        <v>高体連支部</v>
      </c>
      <c r="H89" s="6" t="str">
        <f>貼付ｼｰﾄ!B87</f>
        <v>北見</v>
      </c>
      <c r="I89" s="6" t="str">
        <f>貼付ｼｰﾄ!F87</f>
        <v>北見工業</v>
      </c>
      <c r="J89" s="6">
        <f>貼付ｼｰﾄ!G87</f>
        <v>33881</v>
      </c>
      <c r="K89" s="6" t="str">
        <f>貼付ｼｰﾄ!H87</f>
        <v>決</v>
      </c>
      <c r="L89" s="6" t="str">
        <f>貼付ｼｰﾄ!I87</f>
        <v>金田麗生</v>
      </c>
      <c r="M89" s="6">
        <f>貼付ｼｰﾄ!J87</f>
        <v>2</v>
      </c>
      <c r="N89" s="6" t="str">
        <f>貼付ｼｰﾄ!K87</f>
        <v>松本大翔</v>
      </c>
      <c r="O89" s="6">
        <f>貼付ｼｰﾄ!L87</f>
        <v>3</v>
      </c>
      <c r="P89" s="6" t="str">
        <f>貼付ｼｰﾄ!M87</f>
        <v>佐藤力哉</v>
      </c>
      <c r="Q89" s="6">
        <f>貼付ｼｰﾄ!N87</f>
        <v>3</v>
      </c>
      <c r="R89" s="6" t="str">
        <f>貼付ｼｰﾄ!O87</f>
        <v>西村璃音</v>
      </c>
      <c r="S89" s="6">
        <f>貼付ｼｰﾄ!P87</f>
        <v>3</v>
      </c>
      <c r="U89" s="6" t="str">
        <f t="shared" si="8"/>
        <v>高校男子4X400mR北見工業金田麗生松本大翔佐藤力哉西村璃音</v>
      </c>
      <c r="V89" s="6">
        <v>86</v>
      </c>
    </row>
    <row r="90" spans="1:22" x14ac:dyDescent="0.15">
      <c r="A90" s="6">
        <v>149</v>
      </c>
      <c r="B90" s="6" t="str">
        <f t="shared" si="6"/>
        <v>高校男子4X100mR10</v>
      </c>
      <c r="C90" s="6" t="str">
        <f>I90&amp;COUNTIF($I$4:I90,I90)</f>
        <v>北見工業2</v>
      </c>
      <c r="D90" s="6" t="str">
        <f>貼付ｼｰﾄ!E88&amp;貼付ｼｰﾄ!D88</f>
        <v>高校男子4X100mR</v>
      </c>
      <c r="E90" s="6">
        <f>IF(D90="","",貼付ｼｰﾄ!G88+ROW()/1000000)</f>
        <v>4501.0000899999995</v>
      </c>
      <c r="F90" s="6">
        <f t="shared" si="7"/>
        <v>10</v>
      </c>
      <c r="G90" s="6" t="str">
        <f>貼付ｼｰﾄ!A88</f>
        <v>高体連支部</v>
      </c>
      <c r="H90" s="6" t="str">
        <f>貼付ｼｰﾄ!B88</f>
        <v>北見</v>
      </c>
      <c r="I90" s="6" t="str">
        <f>貼付ｼｰﾄ!F88</f>
        <v>北見工業</v>
      </c>
      <c r="J90" s="6">
        <f>貼付ｼｰﾄ!G88</f>
        <v>4501</v>
      </c>
      <c r="K90" s="6" t="str">
        <f>貼付ｼｰﾄ!H88</f>
        <v>予</v>
      </c>
      <c r="L90" s="6" t="str">
        <f>貼付ｼｰﾄ!I88</f>
        <v>金田麗生</v>
      </c>
      <c r="M90" s="6">
        <f>貼付ｼｰﾄ!J88</f>
        <v>2</v>
      </c>
      <c r="N90" s="6" t="str">
        <f>貼付ｼｰﾄ!K88</f>
        <v>長尾康平</v>
      </c>
      <c r="O90" s="6">
        <f>貼付ｼｰﾄ!L88</f>
        <v>1</v>
      </c>
      <c r="P90" s="6" t="str">
        <f>貼付ｼｰﾄ!M88</f>
        <v>川江皇輝</v>
      </c>
      <c r="Q90" s="6">
        <f>貼付ｼｰﾄ!N88</f>
        <v>3</v>
      </c>
      <c r="R90" s="6" t="str">
        <f>貼付ｼｰﾄ!O88</f>
        <v>松本大翔</v>
      </c>
      <c r="S90" s="6">
        <f>貼付ｼｰﾄ!P88</f>
        <v>3</v>
      </c>
      <c r="U90" s="6" t="str">
        <f t="shared" si="8"/>
        <v>高校男子4X100mR北見工業金田麗生長尾康平川江皇輝松本大翔</v>
      </c>
      <c r="V90" s="6">
        <v>87</v>
      </c>
    </row>
    <row r="91" spans="1:22" x14ac:dyDescent="0.15">
      <c r="A91" s="6">
        <v>143</v>
      </c>
      <c r="B91" s="6" t="str">
        <f t="shared" si="6"/>
        <v>高校男子4X100mR11</v>
      </c>
      <c r="C91" s="6" t="str">
        <f>I91&amp;COUNTIF($I$4:I91,I91)</f>
        <v>北見工業高A1</v>
      </c>
      <c r="D91" s="6" t="str">
        <f>貼付ｼｰﾄ!E89&amp;貼付ｼｰﾄ!D89</f>
        <v>高校男子4X100mR</v>
      </c>
      <c r="E91" s="6">
        <f>IF(D91="","",貼付ｼｰﾄ!G89+ROW()/1000000)</f>
        <v>4509.0000909999999</v>
      </c>
      <c r="F91" s="6">
        <f t="shared" si="7"/>
        <v>11</v>
      </c>
      <c r="G91" s="6" t="str">
        <f>貼付ｼｰﾄ!A89</f>
        <v>記録会第２戦</v>
      </c>
      <c r="H91" s="6" t="str">
        <f>貼付ｼｰﾄ!B89</f>
        <v>網走</v>
      </c>
      <c r="I91" s="6" t="str">
        <f>貼付ｼｰﾄ!F89</f>
        <v>北見工業高A</v>
      </c>
      <c r="J91" s="6">
        <f>貼付ｼｰﾄ!G89</f>
        <v>4509</v>
      </c>
      <c r="K91" s="6" t="str">
        <f>貼付ｼｰﾄ!H89</f>
        <v>決</v>
      </c>
      <c r="L91" s="6" t="str">
        <f>貼付ｼｰﾄ!I89</f>
        <v>金田麗生</v>
      </c>
      <c r="M91" s="6">
        <f>貼付ｼｰﾄ!J89</f>
        <v>2</v>
      </c>
      <c r="N91" s="6" t="str">
        <f>貼付ｼｰﾄ!K89</f>
        <v>西村璃音</v>
      </c>
      <c r="O91" s="6">
        <f>貼付ｼｰﾄ!L89</f>
        <v>3</v>
      </c>
      <c r="P91" s="6" t="str">
        <f>貼付ｼｰﾄ!M89</f>
        <v>川江皇輝</v>
      </c>
      <c r="Q91" s="6">
        <f>貼付ｼｰﾄ!N89</f>
        <v>3</v>
      </c>
      <c r="R91" s="6" t="str">
        <f>貼付ｼｰﾄ!O89</f>
        <v>松本大翔</v>
      </c>
      <c r="S91" s="6">
        <f>貼付ｼｰﾄ!P89</f>
        <v>3</v>
      </c>
      <c r="U91" s="6" t="str">
        <f t="shared" si="8"/>
        <v>高校男子4X100mR北見工業高A金田麗生西村璃音川江皇輝松本大翔</v>
      </c>
      <c r="V91" s="6">
        <v>88</v>
      </c>
    </row>
    <row r="92" spans="1:22" x14ac:dyDescent="0.15">
      <c r="A92" s="6">
        <v>127</v>
      </c>
      <c r="B92" s="6" t="str">
        <f t="shared" si="6"/>
        <v>高校男子4X400mR4</v>
      </c>
      <c r="C92" s="6" t="str">
        <f>I92&amp;COUNTIF($I$4:I92,I92)</f>
        <v>北見工業高1</v>
      </c>
      <c r="D92" s="6" t="str">
        <f>貼付ｼｰﾄ!E90&amp;貼付ｼｰﾄ!D90</f>
        <v>高校男子4X400mR</v>
      </c>
      <c r="E92" s="6">
        <f>IF(D92="","",貼付ｼｰﾄ!G90+ROW()/1000000)</f>
        <v>33720.000092000002</v>
      </c>
      <c r="F92" s="6">
        <f t="shared" si="7"/>
        <v>4</v>
      </c>
      <c r="G92" s="6" t="str">
        <f>貼付ｼｰﾄ!A90</f>
        <v>選手権</v>
      </c>
      <c r="H92" s="6" t="str">
        <f>貼付ｼｰﾄ!B90</f>
        <v>北見</v>
      </c>
      <c r="I92" s="6" t="str">
        <f>貼付ｼｰﾄ!F90</f>
        <v>北見工業高</v>
      </c>
      <c r="J92" s="6">
        <f>貼付ｼｰﾄ!G90</f>
        <v>33720</v>
      </c>
      <c r="K92" s="6" t="str">
        <f>貼付ｼｰﾄ!H90</f>
        <v>決</v>
      </c>
      <c r="L92" s="6" t="str">
        <f>貼付ｼｰﾄ!I90</f>
        <v>金田麗生</v>
      </c>
      <c r="M92" s="6">
        <f>貼付ｼｰﾄ!J90</f>
        <v>2</v>
      </c>
      <c r="N92" s="6" t="str">
        <f>貼付ｼｰﾄ!K90</f>
        <v>西村璃音</v>
      </c>
      <c r="O92" s="6">
        <f>貼付ｼｰﾄ!L90</f>
        <v>3</v>
      </c>
      <c r="P92" s="6" t="str">
        <f>貼付ｼｰﾄ!M90</f>
        <v>佐藤力哉</v>
      </c>
      <c r="Q92" s="6">
        <f>貼付ｼｰﾄ!N90</f>
        <v>3</v>
      </c>
      <c r="R92" s="6" t="str">
        <f>貼付ｼｰﾄ!O90</f>
        <v>川江皇輝</v>
      </c>
      <c r="S92" s="6">
        <f>貼付ｼｰﾄ!P90</f>
        <v>3</v>
      </c>
      <c r="U92" s="6" t="str">
        <f t="shared" si="8"/>
        <v>高校男子4X400mR北見工業高金田麗生西村璃音佐藤力哉川江皇輝</v>
      </c>
      <c r="V92" s="6">
        <v>89</v>
      </c>
    </row>
    <row r="93" spans="1:22" x14ac:dyDescent="0.15">
      <c r="A93" s="6">
        <v>116</v>
      </c>
      <c r="B93" s="6" t="str">
        <f t="shared" si="6"/>
        <v>高校男子4X100mR16</v>
      </c>
      <c r="C93" s="6" t="str">
        <f>I93&amp;COUNTIF($I$4:I93,I93)</f>
        <v>北見工業高2</v>
      </c>
      <c r="D93" s="6" t="str">
        <f>貼付ｼｰﾄ!E91&amp;貼付ｼｰﾄ!D91</f>
        <v>高校男子4X100mR</v>
      </c>
      <c r="E93" s="6">
        <f>IF(D93="","",貼付ｼｰﾄ!G91+ROW()/1000000)</f>
        <v>4651.0000929999997</v>
      </c>
      <c r="F93" s="6">
        <f t="shared" si="7"/>
        <v>16</v>
      </c>
      <c r="G93" s="6" t="str">
        <f>貼付ｼｰﾄ!A91</f>
        <v>選手権</v>
      </c>
      <c r="H93" s="6" t="str">
        <f>貼付ｼｰﾄ!B91</f>
        <v>北見</v>
      </c>
      <c r="I93" s="6" t="str">
        <f>貼付ｼｰﾄ!F91</f>
        <v>北見工業高</v>
      </c>
      <c r="J93" s="6">
        <f>貼付ｼｰﾄ!G91</f>
        <v>4651</v>
      </c>
      <c r="K93" s="6" t="str">
        <f>貼付ｼｰﾄ!H91</f>
        <v>TR</v>
      </c>
      <c r="L93" s="6" t="str">
        <f>貼付ｼｰﾄ!I91</f>
        <v>川江皇輝</v>
      </c>
      <c r="M93" s="6">
        <f>貼付ｼｰﾄ!J91</f>
        <v>3</v>
      </c>
      <c r="N93" s="6" t="str">
        <f>貼付ｼｰﾄ!K91</f>
        <v>長尾康平</v>
      </c>
      <c r="O93" s="6">
        <f>貼付ｼｰﾄ!L91</f>
        <v>1</v>
      </c>
      <c r="P93" s="6" t="str">
        <f>貼付ｼｰﾄ!M91</f>
        <v>金田麗生</v>
      </c>
      <c r="Q93" s="6">
        <f>貼付ｼｰﾄ!N91</f>
        <v>2</v>
      </c>
      <c r="R93" s="6" t="str">
        <f>貼付ｼｰﾄ!O91</f>
        <v>松本大翔</v>
      </c>
      <c r="S93" s="6">
        <f>貼付ｼｰﾄ!P91</f>
        <v>3</v>
      </c>
      <c r="U93" s="6" t="str">
        <f t="shared" si="8"/>
        <v>高校男子4X100mR北見工業高川江皇輝長尾康平金田麗生松本大翔</v>
      </c>
      <c r="V93" s="6">
        <v>90</v>
      </c>
    </row>
    <row r="94" spans="1:22" x14ac:dyDescent="0.15">
      <c r="A94" s="6">
        <v>142</v>
      </c>
      <c r="B94" s="6" t="str">
        <f t="shared" si="6"/>
        <v>高校男子4X100mR4</v>
      </c>
      <c r="C94" s="6" t="str">
        <f>I94&amp;COUNTIF($I$4:I94,I94)</f>
        <v>北見工業3</v>
      </c>
      <c r="D94" s="6" t="str">
        <f>貼付ｼｰﾄ!E92&amp;貼付ｼｰﾄ!D92</f>
        <v>高校男子4X100mR</v>
      </c>
      <c r="E94" s="6">
        <f>IF(D94="","",貼付ｼｰﾄ!G92+ROW()/1000000)</f>
        <v>4397.000094</v>
      </c>
      <c r="F94" s="6">
        <f t="shared" si="7"/>
        <v>4</v>
      </c>
      <c r="G94" s="6" t="str">
        <f>貼付ｼｰﾄ!A92</f>
        <v>高体連支部</v>
      </c>
      <c r="H94" s="6" t="str">
        <f>貼付ｼｰﾄ!B92</f>
        <v>北見</v>
      </c>
      <c r="I94" s="6" t="str">
        <f>貼付ｼｰﾄ!F92</f>
        <v>北見工業</v>
      </c>
      <c r="J94" s="6">
        <f>貼付ｼｰﾄ!G92</f>
        <v>4397</v>
      </c>
      <c r="K94" s="6" t="str">
        <f>貼付ｼｰﾄ!H92</f>
        <v>決</v>
      </c>
      <c r="L94" s="6" t="str">
        <f>貼付ｼｰﾄ!I92</f>
        <v>長尾康平</v>
      </c>
      <c r="M94" s="6">
        <f>貼付ｼｰﾄ!J92</f>
        <v>1</v>
      </c>
      <c r="N94" s="6" t="str">
        <f>貼付ｼｰﾄ!K92</f>
        <v>川江皇輝</v>
      </c>
      <c r="O94" s="6">
        <f>貼付ｼｰﾄ!L92</f>
        <v>3</v>
      </c>
      <c r="P94" s="6" t="str">
        <f>貼付ｼｰﾄ!M92</f>
        <v>西村璃音</v>
      </c>
      <c r="Q94" s="6">
        <f>貼付ｼｰﾄ!N92</f>
        <v>3</v>
      </c>
      <c r="R94" s="6" t="str">
        <f>貼付ｼｰﾄ!O92</f>
        <v>松本大翔</v>
      </c>
      <c r="S94" s="6">
        <f>貼付ｼｰﾄ!P92</f>
        <v>3</v>
      </c>
      <c r="U94" s="6" t="str">
        <f t="shared" si="8"/>
        <v>高校男子4X100mR北見工業長尾康平川江皇輝西村璃音松本大翔</v>
      </c>
      <c r="V94" s="6">
        <v>91</v>
      </c>
    </row>
    <row r="95" spans="1:22" x14ac:dyDescent="0.15">
      <c r="A95" s="6">
        <v>128</v>
      </c>
      <c r="B95" s="6" t="str">
        <f t="shared" si="6"/>
        <v>中学女子4X100mR2</v>
      </c>
      <c r="C95" s="6" t="str">
        <f>I95&amp;COUNTIF($I$4:I95,I95)</f>
        <v>北見高栄中1</v>
      </c>
      <c r="D95" s="6" t="str">
        <f>貼付ｼｰﾄ!E93&amp;貼付ｼｰﾄ!D93</f>
        <v>中学女子4X100mR</v>
      </c>
      <c r="E95" s="6">
        <f>IF(D95="","",貼付ｼｰﾄ!G93+ROW()/1000000)</f>
        <v>5288.0000950000003</v>
      </c>
      <c r="F95" s="6">
        <f t="shared" si="7"/>
        <v>2</v>
      </c>
      <c r="G95" s="6" t="str">
        <f>貼付ｼｰﾄ!A93</f>
        <v>中体連地区</v>
      </c>
      <c r="H95" s="6" t="str">
        <f>貼付ｼｰﾄ!B93</f>
        <v>北見</v>
      </c>
      <c r="I95" s="6" t="str">
        <f>貼付ｼｰﾄ!F93</f>
        <v>北見高栄中</v>
      </c>
      <c r="J95" s="6">
        <f>貼付ｼｰﾄ!G93</f>
        <v>5288</v>
      </c>
      <c r="K95" s="6" t="str">
        <f>貼付ｼｰﾄ!H93</f>
        <v>決</v>
      </c>
      <c r="L95" s="6" t="str">
        <f>貼付ｼｰﾄ!I93</f>
        <v>西田陽菜多</v>
      </c>
      <c r="M95" s="6">
        <f>貼付ｼｰﾄ!J93</f>
        <v>3</v>
      </c>
      <c r="N95" s="6" t="str">
        <f>貼付ｼｰﾄ!K93</f>
        <v>大串七海</v>
      </c>
      <c r="O95" s="6">
        <f>貼付ｼｰﾄ!L93</f>
        <v>3</v>
      </c>
      <c r="P95" s="6" t="str">
        <f>貼付ｼｰﾄ!M93</f>
        <v>平井声和</v>
      </c>
      <c r="Q95" s="6">
        <f>貼付ｼｰﾄ!N93</f>
        <v>3</v>
      </c>
      <c r="R95" s="6" t="str">
        <f>貼付ｼｰﾄ!O93</f>
        <v>長野萌果</v>
      </c>
      <c r="S95" s="6">
        <f>貼付ｼｰﾄ!P93</f>
        <v>2</v>
      </c>
      <c r="U95" s="6" t="str">
        <f t="shared" si="8"/>
        <v>中学女子4X100mR北見高栄中西田陽菜多大串七海平井声和長野萌果</v>
      </c>
      <c r="V95" s="6">
        <v>92</v>
      </c>
    </row>
    <row r="96" spans="1:22" x14ac:dyDescent="0.15">
      <c r="A96" s="6">
        <v>111</v>
      </c>
      <c r="B96" s="6" t="str">
        <f t="shared" si="6"/>
        <v>中学男子4X100mR1</v>
      </c>
      <c r="C96" s="6" t="str">
        <f>I96&amp;COUNTIF($I$4:I96,I96)</f>
        <v>北見高栄中2</v>
      </c>
      <c r="D96" s="6" t="str">
        <f>貼付ｼｰﾄ!E94&amp;貼付ｼｰﾄ!D94</f>
        <v>中学男子4X100mR</v>
      </c>
      <c r="E96" s="6">
        <f>IF(D96="","",貼付ｼｰﾄ!G94+ROW()/1000000)</f>
        <v>4599.0000959999998</v>
      </c>
      <c r="F96" s="6">
        <f t="shared" si="7"/>
        <v>1</v>
      </c>
      <c r="G96" s="6" t="str">
        <f>貼付ｼｰﾄ!A94</f>
        <v>中体連地区</v>
      </c>
      <c r="H96" s="6" t="str">
        <f>貼付ｼｰﾄ!B94</f>
        <v>北見</v>
      </c>
      <c r="I96" s="6" t="str">
        <f>貼付ｼｰﾄ!F94</f>
        <v>北見高栄中</v>
      </c>
      <c r="J96" s="6">
        <f>貼付ｼｰﾄ!G94</f>
        <v>4599</v>
      </c>
      <c r="K96" s="6" t="str">
        <f>貼付ｼｰﾄ!H94</f>
        <v>予</v>
      </c>
      <c r="L96" s="6" t="str">
        <f>貼付ｼｰﾄ!I94</f>
        <v>田辺峻</v>
      </c>
      <c r="M96" s="6">
        <f>貼付ｼｰﾄ!J94</f>
        <v>2</v>
      </c>
      <c r="N96" s="6" t="str">
        <f>貼付ｼｰﾄ!K94</f>
        <v>堀田尚希</v>
      </c>
      <c r="O96" s="6">
        <f>貼付ｼｰﾄ!L94</f>
        <v>3</v>
      </c>
      <c r="P96" s="6" t="str">
        <f>貼付ｼｰﾄ!M94</f>
        <v>信田真生</v>
      </c>
      <c r="Q96" s="6">
        <f>貼付ｼｰﾄ!N94</f>
        <v>3</v>
      </c>
      <c r="R96" s="6" t="str">
        <f>貼付ｼｰﾄ!O94</f>
        <v>中野奏汰</v>
      </c>
      <c r="S96" s="6">
        <f>貼付ｼｰﾄ!P94</f>
        <v>3</v>
      </c>
      <c r="U96" s="6" t="str">
        <f t="shared" si="8"/>
        <v>中学男子4X100mR北見高栄中田辺峻堀田尚希信田真生中野奏汰</v>
      </c>
      <c r="V96" s="6">
        <v>93</v>
      </c>
    </row>
    <row r="97" spans="1:22" x14ac:dyDescent="0.15">
      <c r="A97" s="6">
        <v>122</v>
      </c>
      <c r="B97" s="6" t="str">
        <f t="shared" si="6"/>
        <v>高校男子4X100mR19</v>
      </c>
      <c r="C97" s="6" t="str">
        <f>I97&amp;COUNTIF($I$4:I97,I97)</f>
        <v>北見商業高1</v>
      </c>
      <c r="D97" s="6" t="str">
        <f>貼付ｼｰﾄ!E95&amp;貼付ｼｰﾄ!D95</f>
        <v>高校男子4X100mR</v>
      </c>
      <c r="E97" s="6">
        <f>IF(D97="","",貼付ｼｰﾄ!G95+ROW()/1000000)</f>
        <v>4761.0000970000001</v>
      </c>
      <c r="F97" s="6">
        <f t="shared" si="7"/>
        <v>19</v>
      </c>
      <c r="G97" s="6" t="str">
        <f>貼付ｼｰﾄ!A95</f>
        <v>選手権</v>
      </c>
      <c r="H97" s="6" t="str">
        <f>貼付ｼｰﾄ!B95</f>
        <v>北見</v>
      </c>
      <c r="I97" s="6" t="str">
        <f>貼付ｼｰﾄ!F95</f>
        <v>北見商業高</v>
      </c>
      <c r="J97" s="6">
        <f>貼付ｼｰﾄ!G95</f>
        <v>4761</v>
      </c>
      <c r="K97" s="6" t="str">
        <f>貼付ｼｰﾄ!H95</f>
        <v>TR</v>
      </c>
      <c r="L97" s="6" t="str">
        <f>貼付ｼｰﾄ!I95</f>
        <v>中村優斗</v>
      </c>
      <c r="M97" s="6">
        <f>貼付ｼｰﾄ!J95</f>
        <v>2</v>
      </c>
      <c r="N97" s="6" t="str">
        <f>貼付ｼｰﾄ!K95</f>
        <v>工藤蓮</v>
      </c>
      <c r="O97" s="6">
        <f>貼付ｼｰﾄ!L95</f>
        <v>2</v>
      </c>
      <c r="P97" s="6" t="str">
        <f>貼付ｼｰﾄ!M95</f>
        <v>佐藤翔</v>
      </c>
      <c r="Q97" s="6">
        <f>貼付ｼｰﾄ!N95</f>
        <v>2</v>
      </c>
      <c r="R97" s="6" t="str">
        <f>貼付ｼｰﾄ!O95</f>
        <v>竹内大翔</v>
      </c>
      <c r="S97" s="6">
        <f>貼付ｼｰﾄ!P95</f>
        <v>2</v>
      </c>
      <c r="U97" s="6" t="str">
        <f t="shared" si="8"/>
        <v>高校男子4X100mR北見商業高中村優斗工藤蓮佐藤翔竹内大翔</v>
      </c>
      <c r="V97" s="6">
        <v>94</v>
      </c>
    </row>
    <row r="98" spans="1:22" x14ac:dyDescent="0.15">
      <c r="A98" s="6">
        <v>113</v>
      </c>
      <c r="B98" s="6" t="str">
        <f t="shared" si="6"/>
        <v>高校女子4X100mR17</v>
      </c>
      <c r="C98" s="6" t="str">
        <f>I98&amp;COUNTIF($I$4:I98,I98)</f>
        <v>北見商業高2</v>
      </c>
      <c r="D98" s="6" t="str">
        <f>貼付ｼｰﾄ!E96&amp;貼付ｼｰﾄ!D96</f>
        <v>高校女子4X100mR</v>
      </c>
      <c r="E98" s="6">
        <f>IF(D98="","",貼付ｼｰﾄ!G96+ROW()/1000000)</f>
        <v>5629.0000980000004</v>
      </c>
      <c r="F98" s="6">
        <f t="shared" si="7"/>
        <v>17</v>
      </c>
      <c r="G98" s="6" t="str">
        <f>貼付ｼｰﾄ!A96</f>
        <v>選手権</v>
      </c>
      <c r="H98" s="6" t="str">
        <f>貼付ｼｰﾄ!B96</f>
        <v>北見</v>
      </c>
      <c r="I98" s="6" t="str">
        <f>貼付ｼｰﾄ!F96</f>
        <v>北見商業高</v>
      </c>
      <c r="J98" s="6">
        <f>貼付ｼｰﾄ!G96</f>
        <v>5629</v>
      </c>
      <c r="K98" s="6" t="str">
        <f>貼付ｼｰﾄ!H96</f>
        <v>決</v>
      </c>
      <c r="L98" s="6" t="str">
        <f>貼付ｼｰﾄ!I96</f>
        <v>福井優月</v>
      </c>
      <c r="M98" s="6">
        <f>貼付ｼｰﾄ!J96</f>
        <v>2</v>
      </c>
      <c r="N98" s="6" t="str">
        <f>貼付ｼｰﾄ!K96</f>
        <v>橋本朔良</v>
      </c>
      <c r="O98" s="6">
        <f>貼付ｼｰﾄ!L96</f>
        <v>2</v>
      </c>
      <c r="P98" s="6" t="str">
        <f>貼付ｼｰﾄ!M96</f>
        <v>荒牧怜南</v>
      </c>
      <c r="Q98" s="6">
        <f>貼付ｼｰﾄ!N96</f>
        <v>1</v>
      </c>
      <c r="R98" s="6" t="str">
        <f>貼付ｼｰﾄ!O96</f>
        <v>大島菜月</v>
      </c>
      <c r="S98" s="6">
        <f>貼付ｼｰﾄ!P96</f>
        <v>3</v>
      </c>
      <c r="U98" s="6" t="str">
        <f t="shared" si="8"/>
        <v>高校女子4X100mR北見商業高福井優月橋本朔良荒牧怜南大島菜月</v>
      </c>
      <c r="V98" s="6">
        <v>95</v>
      </c>
    </row>
    <row r="99" spans="1:22" x14ac:dyDescent="0.15">
      <c r="A99" s="6">
        <v>137</v>
      </c>
      <c r="B99" s="6" t="str">
        <f t="shared" si="6"/>
        <v>高校男子4X400mR9</v>
      </c>
      <c r="C99" s="6" t="str">
        <f>I99&amp;COUNTIF($I$4:I99,I99)</f>
        <v>北見商業1</v>
      </c>
      <c r="D99" s="6" t="str">
        <f>貼付ｼｰﾄ!E97&amp;貼付ｼｰﾄ!D97</f>
        <v>高校男子4X400mR</v>
      </c>
      <c r="E99" s="6">
        <f>IF(D99="","",貼付ｼｰﾄ!G97+ROW()/1000000)</f>
        <v>33928.000098999997</v>
      </c>
      <c r="F99" s="6">
        <f t="shared" si="7"/>
        <v>9</v>
      </c>
      <c r="G99" s="6" t="str">
        <f>貼付ｼｰﾄ!A97</f>
        <v>高体連支部</v>
      </c>
      <c r="H99" s="6" t="str">
        <f>貼付ｼｰﾄ!B97</f>
        <v>北見</v>
      </c>
      <c r="I99" s="6" t="str">
        <f>貼付ｼｰﾄ!F97</f>
        <v>北見商業</v>
      </c>
      <c r="J99" s="6">
        <f>貼付ｼｰﾄ!G97</f>
        <v>33928</v>
      </c>
      <c r="K99" s="6" t="str">
        <f>貼付ｼｰﾄ!H97</f>
        <v>決</v>
      </c>
      <c r="L99" s="6" t="str">
        <f>貼付ｼｰﾄ!I97</f>
        <v>竹内大翔</v>
      </c>
      <c r="M99" s="6">
        <f>貼付ｼｰﾄ!J97</f>
        <v>2</v>
      </c>
      <c r="N99" s="6" t="str">
        <f>貼付ｼｰﾄ!K97</f>
        <v>佐藤翔</v>
      </c>
      <c r="O99" s="6">
        <f>貼付ｼｰﾄ!L97</f>
        <v>2</v>
      </c>
      <c r="P99" s="6" t="str">
        <f>貼付ｼｰﾄ!M97</f>
        <v>中村優斗</v>
      </c>
      <c r="Q99" s="6">
        <f>貼付ｼｰﾄ!N97</f>
        <v>2</v>
      </c>
      <c r="R99" s="6" t="str">
        <f>貼付ｼｰﾄ!O97</f>
        <v>羽田野歩夢</v>
      </c>
      <c r="S99" s="6">
        <f>貼付ｼｰﾄ!P97</f>
        <v>2</v>
      </c>
      <c r="U99" s="6" t="str">
        <f t="shared" si="8"/>
        <v>高校男子4X400mR北見商業竹内大翔佐藤翔中村優斗羽田野歩夢</v>
      </c>
      <c r="V99" s="6">
        <v>96</v>
      </c>
    </row>
    <row r="100" spans="1:22" x14ac:dyDescent="0.15">
      <c r="A100" s="6">
        <v>139</v>
      </c>
      <c r="B100" s="6" t="str">
        <f t="shared" si="6"/>
        <v>高校女子4X100mR14</v>
      </c>
      <c r="C100" s="6" t="str">
        <f>I100&amp;COUNTIF($I$4:I100,I100)</f>
        <v>北見商業2</v>
      </c>
      <c r="D100" s="6" t="str">
        <f>貼付ｼｰﾄ!E98&amp;貼付ｼｰﾄ!D98</f>
        <v>高校女子4X100mR</v>
      </c>
      <c r="E100" s="6">
        <f>IF(D100="","",貼付ｼｰﾄ!G98+ROW()/1000000)</f>
        <v>5476.0001000000002</v>
      </c>
      <c r="F100" s="6">
        <f t="shared" si="7"/>
        <v>14</v>
      </c>
      <c r="G100" s="6" t="str">
        <f>貼付ｼｰﾄ!A98</f>
        <v>高体連支部</v>
      </c>
      <c r="H100" s="6" t="str">
        <f>貼付ｼｰﾄ!B98</f>
        <v>北見</v>
      </c>
      <c r="I100" s="6" t="str">
        <f>貼付ｼｰﾄ!F98</f>
        <v>北見商業</v>
      </c>
      <c r="J100" s="6">
        <f>貼付ｼｰﾄ!G98</f>
        <v>5476</v>
      </c>
      <c r="K100" s="6" t="str">
        <f>貼付ｼｰﾄ!H98</f>
        <v>決</v>
      </c>
      <c r="L100" s="6" t="str">
        <f>貼付ｼｰﾄ!I98</f>
        <v>福井優月</v>
      </c>
      <c r="M100" s="6">
        <f>貼付ｼｰﾄ!J98</f>
        <v>2</v>
      </c>
      <c r="N100" s="6" t="str">
        <f>貼付ｼｰﾄ!K98</f>
        <v>橋本朔良</v>
      </c>
      <c r="O100" s="6">
        <f>貼付ｼｰﾄ!L98</f>
        <v>2</v>
      </c>
      <c r="P100" s="6" t="str">
        <f>貼付ｼｰﾄ!M98</f>
        <v>荒牧怜南</v>
      </c>
      <c r="Q100" s="6">
        <f>貼付ｼｰﾄ!N98</f>
        <v>1</v>
      </c>
      <c r="R100" s="6" t="str">
        <f>貼付ｼｰﾄ!O98</f>
        <v>大島菜月</v>
      </c>
      <c r="S100" s="6">
        <f>貼付ｼｰﾄ!P98</f>
        <v>3</v>
      </c>
      <c r="U100" s="6" t="str">
        <f t="shared" si="8"/>
        <v>高校女子4X100mR北見商業福井優月橋本朔良荒牧怜南大島菜月</v>
      </c>
      <c r="V100" s="6">
        <v>97</v>
      </c>
    </row>
    <row r="101" spans="1:22" x14ac:dyDescent="0.15">
      <c r="A101" s="6">
        <v>125</v>
      </c>
      <c r="B101" s="6" t="str">
        <f t="shared" si="6"/>
        <v>中学男子4X100mR18</v>
      </c>
      <c r="C101" s="6" t="str">
        <f>I101&amp;COUNTIF($I$4:I101,I101)</f>
        <v>北見小泉中1</v>
      </c>
      <c r="D101" s="6" t="str">
        <f>貼付ｼｰﾄ!E99&amp;貼付ｼｰﾄ!D99</f>
        <v>中学男子4X100mR</v>
      </c>
      <c r="E101" s="6">
        <f>IF(D101="","",貼付ｼｰﾄ!G99+ROW()/1000000)</f>
        <v>4854.0001009999996</v>
      </c>
      <c r="F101" s="6">
        <f t="shared" si="7"/>
        <v>18</v>
      </c>
      <c r="G101" s="6" t="str">
        <f>貼付ｼｰﾄ!A99</f>
        <v>中体連地区</v>
      </c>
      <c r="H101" s="6" t="str">
        <f>貼付ｼｰﾄ!B99</f>
        <v>北見</v>
      </c>
      <c r="I101" s="6" t="str">
        <f>貼付ｼｰﾄ!F99</f>
        <v>北見小泉中</v>
      </c>
      <c r="J101" s="6">
        <f>貼付ｼｰﾄ!G99</f>
        <v>4854</v>
      </c>
      <c r="K101" s="6" t="str">
        <f>貼付ｼｰﾄ!H99</f>
        <v>予</v>
      </c>
      <c r="L101" s="6" t="str">
        <f>貼付ｼｰﾄ!I99</f>
        <v>亀田英雄人</v>
      </c>
      <c r="M101" s="6">
        <f>貼付ｼｰﾄ!J99</f>
        <v>3</v>
      </c>
      <c r="N101" s="6" t="str">
        <f>貼付ｼｰﾄ!K99</f>
        <v>鈴木好生</v>
      </c>
      <c r="O101" s="6">
        <f>貼付ｼｰﾄ!L99</f>
        <v>3</v>
      </c>
      <c r="P101" s="6" t="str">
        <f>貼付ｼｰﾄ!M99</f>
        <v>栗生遥斗</v>
      </c>
      <c r="Q101" s="6">
        <f>貼付ｼｰﾄ!N99</f>
        <v>3</v>
      </c>
      <c r="R101" s="6" t="str">
        <f>貼付ｼｰﾄ!O99</f>
        <v>川端春叶</v>
      </c>
      <c r="S101" s="6">
        <f>貼付ｼｰﾄ!P99</f>
        <v>3</v>
      </c>
      <c r="U101" s="6" t="str">
        <f t="shared" si="8"/>
        <v>中学男子4X100mR北見小泉中亀田英雄人鈴木好生栗生遥斗川端春叶</v>
      </c>
      <c r="V101" s="6">
        <v>98</v>
      </c>
    </row>
    <row r="102" spans="1:22" x14ac:dyDescent="0.15">
      <c r="A102" s="6">
        <v>117</v>
      </c>
      <c r="B102" s="6" t="str">
        <f t="shared" si="6"/>
        <v>中学男子4X100mR16</v>
      </c>
      <c r="C102" s="6" t="str">
        <f>I102&amp;COUNTIF($I$4:I102,I102)</f>
        <v>北見小泉中2</v>
      </c>
      <c r="D102" s="6" t="str">
        <f>貼付ｼｰﾄ!E100&amp;貼付ｼｰﾄ!D100</f>
        <v>中学男子4X100mR</v>
      </c>
      <c r="E102" s="6">
        <f>IF(D102="","",貼付ｼｰﾄ!G100+ROW()/1000000)</f>
        <v>4828.000102</v>
      </c>
      <c r="F102" s="6">
        <f t="shared" si="7"/>
        <v>16</v>
      </c>
      <c r="G102" s="6" t="str">
        <f>貼付ｼｰﾄ!A100</f>
        <v>選手権</v>
      </c>
      <c r="H102" s="6" t="str">
        <f>貼付ｼｰﾄ!B100</f>
        <v>北見</v>
      </c>
      <c r="I102" s="6" t="str">
        <f>貼付ｼｰﾄ!F100</f>
        <v>北見小泉中</v>
      </c>
      <c r="J102" s="6">
        <f>貼付ｼｰﾄ!G100</f>
        <v>4828</v>
      </c>
      <c r="K102" s="6" t="str">
        <f>貼付ｼｰﾄ!H100</f>
        <v>TR</v>
      </c>
      <c r="L102" s="6" t="str">
        <f>貼付ｼｰﾄ!I100</f>
        <v>荒木颯葵</v>
      </c>
      <c r="M102" s="6">
        <f>貼付ｼｰﾄ!J100</f>
        <v>3</v>
      </c>
      <c r="N102" s="6" t="str">
        <f>貼付ｼｰﾄ!K100</f>
        <v>鈴木好生</v>
      </c>
      <c r="O102" s="6">
        <f>貼付ｼｰﾄ!L100</f>
        <v>3</v>
      </c>
      <c r="P102" s="6" t="str">
        <f>貼付ｼｰﾄ!M100</f>
        <v>亀田英雄人</v>
      </c>
      <c r="Q102" s="6">
        <f>貼付ｼｰﾄ!N100</f>
        <v>3</v>
      </c>
      <c r="R102" s="6" t="str">
        <f>貼付ｼｰﾄ!O100</f>
        <v>栗生遥斗</v>
      </c>
      <c r="S102" s="6">
        <f>貼付ｼｰﾄ!P100</f>
        <v>3</v>
      </c>
      <c r="U102" s="6" t="str">
        <f t="shared" si="8"/>
        <v>中学男子4X100mR北見小泉中荒木颯葵鈴木好生亀田英雄人栗生遥斗</v>
      </c>
      <c r="V102" s="6">
        <v>99</v>
      </c>
    </row>
    <row r="103" spans="1:22" x14ac:dyDescent="0.15">
      <c r="A103" s="6">
        <v>59</v>
      </c>
      <c r="B103" s="6" t="str">
        <f t="shared" si="6"/>
        <v>中学女子4X100mR19</v>
      </c>
      <c r="C103" s="6" t="str">
        <f>I103&amp;COUNTIF($I$4:I103,I103)</f>
        <v>北見小泉中3</v>
      </c>
      <c r="D103" s="6" t="str">
        <f>貼付ｼｰﾄ!E101&amp;貼付ｼｰﾄ!D101</f>
        <v>中学女子4X100mR</v>
      </c>
      <c r="E103" s="6">
        <f>IF(D103="","",貼付ｼｰﾄ!G101+ROW()/1000000)</f>
        <v>5826.0001030000003</v>
      </c>
      <c r="F103" s="6">
        <f t="shared" si="7"/>
        <v>19</v>
      </c>
      <c r="G103" s="6" t="str">
        <f>貼付ｼｰﾄ!A101</f>
        <v>選手権</v>
      </c>
      <c r="H103" s="6" t="str">
        <f>貼付ｼｰﾄ!B101</f>
        <v>北見</v>
      </c>
      <c r="I103" s="6" t="str">
        <f>貼付ｼｰﾄ!F101</f>
        <v>北見小泉中</v>
      </c>
      <c r="J103" s="6">
        <f>貼付ｼｰﾄ!G101</f>
        <v>5826</v>
      </c>
      <c r="K103" s="6" t="str">
        <f>貼付ｼｰﾄ!H101</f>
        <v>TR</v>
      </c>
      <c r="L103" s="6" t="str">
        <f>貼付ｼｰﾄ!I101</f>
        <v>池田葵</v>
      </c>
      <c r="M103" s="6">
        <f>貼付ｼｰﾄ!J101</f>
        <v>2</v>
      </c>
      <c r="N103" s="6" t="str">
        <f>貼付ｼｰﾄ!K101</f>
        <v>坂井莉子</v>
      </c>
      <c r="O103" s="6">
        <f>貼付ｼｰﾄ!L101</f>
        <v>3</v>
      </c>
      <c r="P103" s="6" t="str">
        <f>貼付ｼｰﾄ!M101</f>
        <v>伊奈風音</v>
      </c>
      <c r="Q103" s="6">
        <f>貼付ｼｰﾄ!N101</f>
        <v>2</v>
      </c>
      <c r="R103" s="6" t="str">
        <f>貼付ｼｰﾄ!O101</f>
        <v>片桐莉佑</v>
      </c>
      <c r="S103" s="6">
        <f>貼付ｼｰﾄ!P101</f>
        <v>3</v>
      </c>
      <c r="U103" s="6" t="str">
        <f t="shared" si="8"/>
        <v>中学女子4X100mR北見小泉中池田葵坂井莉子伊奈風音片桐莉佑</v>
      </c>
      <c r="V103" s="6">
        <v>100</v>
      </c>
    </row>
    <row r="104" spans="1:22" x14ac:dyDescent="0.15">
      <c r="A104" s="6">
        <v>126</v>
      </c>
      <c r="B104" s="6" t="str">
        <f t="shared" si="6"/>
        <v>中学女子4X100mR15</v>
      </c>
      <c r="C104" s="6" t="str">
        <f>I104&amp;COUNTIF($I$4:I104,I104)</f>
        <v>北見小泉中4</v>
      </c>
      <c r="D104" s="6" t="str">
        <f>貼付ｼｰﾄ!E102&amp;貼付ｼｰﾄ!D102</f>
        <v>中学女子4X100mR</v>
      </c>
      <c r="E104" s="6">
        <f>IF(D104="","",貼付ｼｰﾄ!G102+ROW()/1000000)</f>
        <v>5676.0001039999997</v>
      </c>
      <c r="F104" s="6">
        <f t="shared" si="7"/>
        <v>15</v>
      </c>
      <c r="G104" s="6" t="str">
        <f>貼付ｼｰﾄ!A102</f>
        <v>中体連地区</v>
      </c>
      <c r="H104" s="6" t="str">
        <f>貼付ｼｰﾄ!B102</f>
        <v>北見</v>
      </c>
      <c r="I104" s="6" t="str">
        <f>貼付ｼｰﾄ!F102</f>
        <v>北見小泉中</v>
      </c>
      <c r="J104" s="6">
        <f>貼付ｼｰﾄ!G102</f>
        <v>5676</v>
      </c>
      <c r="K104" s="6" t="str">
        <f>貼付ｼｰﾄ!H102</f>
        <v>予</v>
      </c>
      <c r="L104" s="6" t="str">
        <f>貼付ｼｰﾄ!I102</f>
        <v>池田葵</v>
      </c>
      <c r="M104" s="6">
        <f>貼付ｼｰﾄ!J102</f>
        <v>2</v>
      </c>
      <c r="N104" s="6" t="str">
        <f>貼付ｼｰﾄ!K102</f>
        <v>大谷舞</v>
      </c>
      <c r="O104" s="6">
        <f>貼付ｼｰﾄ!L102</f>
        <v>3</v>
      </c>
      <c r="P104" s="6" t="str">
        <f>貼付ｼｰﾄ!M102</f>
        <v>片桐莉佑</v>
      </c>
      <c r="Q104" s="6">
        <f>貼付ｼｰﾄ!N102</f>
        <v>3</v>
      </c>
      <c r="R104" s="6" t="str">
        <f>貼付ｼｰﾄ!O102</f>
        <v>坂井莉子</v>
      </c>
      <c r="S104" s="6">
        <f>貼付ｼｰﾄ!P102</f>
        <v>3</v>
      </c>
      <c r="U104" s="6" t="str">
        <f t="shared" si="8"/>
        <v>中学女子4X100mR北見小泉中池田葵大谷舞片桐莉佑坂井莉子</v>
      </c>
      <c r="V104" s="6">
        <v>101</v>
      </c>
    </row>
    <row r="105" spans="1:22" x14ac:dyDescent="0.15">
      <c r="A105" s="6">
        <v>112</v>
      </c>
      <c r="B105" s="6" t="str">
        <f t="shared" si="6"/>
        <v>中学女子4X100mR3</v>
      </c>
      <c r="C105" s="6" t="str">
        <f>I105&amp;COUNTIF($I$4:I105,I105)</f>
        <v>北見常呂中A1</v>
      </c>
      <c r="D105" s="6" t="str">
        <f>貼付ｼｰﾄ!E103&amp;貼付ｼｰﾄ!D103</f>
        <v>中学女子4X100mR</v>
      </c>
      <c r="E105" s="6">
        <f>IF(D105="","",貼付ｼｰﾄ!G103+ROW()/1000000)</f>
        <v>5310.0001050000001</v>
      </c>
      <c r="F105" s="6">
        <f t="shared" si="7"/>
        <v>3</v>
      </c>
      <c r="G105" s="6" t="str">
        <f>貼付ｼｰﾄ!A103</f>
        <v>記録会第２戦</v>
      </c>
      <c r="H105" s="6" t="str">
        <f>貼付ｼｰﾄ!B103</f>
        <v>網走</v>
      </c>
      <c r="I105" s="6" t="str">
        <f>貼付ｼｰﾄ!F103</f>
        <v>北見常呂中A</v>
      </c>
      <c r="J105" s="6">
        <f>貼付ｼｰﾄ!G103</f>
        <v>5310</v>
      </c>
      <c r="K105" s="6" t="str">
        <f>貼付ｼｰﾄ!H103</f>
        <v>決</v>
      </c>
      <c r="L105" s="6" t="str">
        <f>貼付ｼｰﾄ!I103</f>
        <v>遠藤蒼依</v>
      </c>
      <c r="M105" s="6">
        <f>貼付ｼｰﾄ!J103</f>
        <v>3</v>
      </c>
      <c r="N105" s="6" t="str">
        <f>貼付ｼｰﾄ!K103</f>
        <v>佐藤愛夕</v>
      </c>
      <c r="O105" s="6">
        <f>貼付ｼｰﾄ!L103</f>
        <v>3</v>
      </c>
      <c r="P105" s="6" t="str">
        <f>貼付ｼｰﾄ!M103</f>
        <v>清永千穂</v>
      </c>
      <c r="Q105" s="6">
        <f>貼付ｼｰﾄ!N103</f>
        <v>3</v>
      </c>
      <c r="R105" s="6" t="str">
        <f>貼付ｼｰﾄ!O103</f>
        <v>森彩夏</v>
      </c>
      <c r="S105" s="6">
        <f>貼付ｼｰﾄ!P103</f>
        <v>3</v>
      </c>
      <c r="U105" s="6" t="str">
        <f t="shared" si="8"/>
        <v>中学女子4X100mR北見常呂中A遠藤蒼依佐藤愛夕清永千穂森彩夏</v>
      </c>
      <c r="V105" s="6">
        <v>102</v>
      </c>
    </row>
    <row r="106" spans="1:22" x14ac:dyDescent="0.15">
      <c r="A106" s="6">
        <v>140</v>
      </c>
      <c r="B106" s="6" t="str">
        <f t="shared" si="6"/>
        <v>中学男子4X100mR31</v>
      </c>
      <c r="C106" s="6" t="str">
        <f>I106&amp;COUNTIF($I$4:I106,I106)</f>
        <v>北見常呂中A2</v>
      </c>
      <c r="D106" s="6" t="str">
        <f>貼付ｼｰﾄ!E104&amp;貼付ｼｰﾄ!D104</f>
        <v>中学男子4X100mR</v>
      </c>
      <c r="E106" s="6">
        <f>IF(D106="","",貼付ｼｰﾄ!G104+ROW()/1000000)</f>
        <v>5197.0001060000004</v>
      </c>
      <c r="F106" s="6">
        <f t="shared" si="7"/>
        <v>31</v>
      </c>
      <c r="G106" s="6" t="str">
        <f>貼付ｼｰﾄ!A104</f>
        <v>記録会第２戦</v>
      </c>
      <c r="H106" s="6" t="str">
        <f>貼付ｼｰﾄ!B104</f>
        <v>網走</v>
      </c>
      <c r="I106" s="6" t="str">
        <f>貼付ｼｰﾄ!F104</f>
        <v>北見常呂中A</v>
      </c>
      <c r="J106" s="6">
        <f>貼付ｼｰﾄ!G104</f>
        <v>5197</v>
      </c>
      <c r="K106" s="6" t="str">
        <f>貼付ｼｰﾄ!H104</f>
        <v>決</v>
      </c>
      <c r="L106" s="6" t="str">
        <f>貼付ｼｰﾄ!I104</f>
        <v>小原拓真</v>
      </c>
      <c r="M106" s="6">
        <f>貼付ｼｰﾄ!J104</f>
        <v>2</v>
      </c>
      <c r="N106" s="6" t="str">
        <f>貼付ｼｰﾄ!K104</f>
        <v>竹村璃玖</v>
      </c>
      <c r="O106" s="6">
        <f>貼付ｼｰﾄ!L104</f>
        <v>2</v>
      </c>
      <c r="P106" s="6" t="str">
        <f>貼付ｼｰﾄ!M104</f>
        <v>道谷陽太</v>
      </c>
      <c r="Q106" s="6">
        <f>貼付ｼｰﾄ!N104</f>
        <v>2</v>
      </c>
      <c r="R106" s="6" t="str">
        <f>貼付ｼｰﾄ!O104</f>
        <v>尾角伊織</v>
      </c>
      <c r="S106" s="6">
        <f>貼付ｼｰﾄ!P104</f>
        <v>3</v>
      </c>
      <c r="U106" s="6" t="str">
        <f t="shared" si="8"/>
        <v>中学男子4X100mR北見常呂中A小原拓真竹村璃玖道谷陽太尾角伊織</v>
      </c>
      <c r="V106" s="6">
        <v>103</v>
      </c>
    </row>
    <row r="107" spans="1:22" x14ac:dyDescent="0.15">
      <c r="A107" s="6">
        <v>123</v>
      </c>
      <c r="B107" s="6" t="str">
        <f t="shared" si="6"/>
        <v>中学女子4X100mR4</v>
      </c>
      <c r="C107" s="6" t="str">
        <f>I107&amp;COUNTIF($I$4:I107,I107)</f>
        <v>北見常呂中1</v>
      </c>
      <c r="D107" s="6" t="str">
        <f>貼付ｼｰﾄ!E105&amp;貼付ｼｰﾄ!D105</f>
        <v>中学女子4X100mR</v>
      </c>
      <c r="E107" s="6">
        <f>IF(D107="","",貼付ｼｰﾄ!G105+ROW()/1000000)</f>
        <v>5480.0001069999998</v>
      </c>
      <c r="F107" s="6">
        <f t="shared" si="7"/>
        <v>4</v>
      </c>
      <c r="G107" s="6" t="str">
        <f>貼付ｼｰﾄ!A105</f>
        <v>選手権</v>
      </c>
      <c r="H107" s="6" t="str">
        <f>貼付ｼｰﾄ!B105</f>
        <v>北見</v>
      </c>
      <c r="I107" s="6" t="str">
        <f>貼付ｼｰﾄ!F105</f>
        <v>北見常呂中</v>
      </c>
      <c r="J107" s="6">
        <f>貼付ｼｰﾄ!G105</f>
        <v>5480</v>
      </c>
      <c r="K107" s="6" t="str">
        <f>貼付ｼｰﾄ!H105</f>
        <v>TR</v>
      </c>
      <c r="L107" s="6" t="str">
        <f>貼付ｼｰﾄ!I105</f>
        <v>遠藤蒼依</v>
      </c>
      <c r="M107" s="6">
        <f>貼付ｼｰﾄ!J105</f>
        <v>3</v>
      </c>
      <c r="N107" s="6" t="str">
        <f>貼付ｼｰﾄ!K105</f>
        <v>佐藤愛夕</v>
      </c>
      <c r="O107" s="6">
        <f>貼付ｼｰﾄ!L105</f>
        <v>3</v>
      </c>
      <c r="P107" s="6" t="str">
        <f>貼付ｼｰﾄ!M105</f>
        <v>清永千穂</v>
      </c>
      <c r="Q107" s="6">
        <f>貼付ｼｰﾄ!N105</f>
        <v>3</v>
      </c>
      <c r="R107" s="6" t="str">
        <f>貼付ｼｰﾄ!O105</f>
        <v>澤向美樹</v>
      </c>
      <c r="S107" s="6">
        <f>貼付ｼｰﾄ!P105</f>
        <v>1</v>
      </c>
      <c r="U107" s="6" t="str">
        <f t="shared" si="8"/>
        <v>中学女子4X100mR北見常呂中遠藤蒼依佐藤愛夕清永千穂澤向美樹</v>
      </c>
      <c r="V107" s="6">
        <v>104</v>
      </c>
    </row>
    <row r="108" spans="1:22" x14ac:dyDescent="0.15">
      <c r="A108" s="6">
        <v>110</v>
      </c>
      <c r="B108" s="6" t="str">
        <f t="shared" si="6"/>
        <v>中学男子4X100mR30</v>
      </c>
      <c r="C108" s="6" t="str">
        <f>I108&amp;COUNTIF($I$4:I108,I108)</f>
        <v>北見常呂中2</v>
      </c>
      <c r="D108" s="6" t="str">
        <f>貼付ｼｰﾄ!E106&amp;貼付ｼｰﾄ!D106</f>
        <v>中学男子4X100mR</v>
      </c>
      <c r="E108" s="6">
        <f>IF(D108="","",貼付ｼｰﾄ!G106+ROW()/1000000)</f>
        <v>5122.0001080000002</v>
      </c>
      <c r="F108" s="6">
        <f t="shared" si="7"/>
        <v>30</v>
      </c>
      <c r="G108" s="6" t="str">
        <f>貼付ｼｰﾄ!A106</f>
        <v>選手権</v>
      </c>
      <c r="H108" s="6" t="str">
        <f>貼付ｼｰﾄ!B106</f>
        <v>北見</v>
      </c>
      <c r="I108" s="6" t="str">
        <f>貼付ｼｰﾄ!F106</f>
        <v>北見常呂中</v>
      </c>
      <c r="J108" s="6">
        <f>貼付ｼｰﾄ!G106</f>
        <v>5122</v>
      </c>
      <c r="K108" s="6" t="str">
        <f>貼付ｼｰﾄ!H106</f>
        <v>TR</v>
      </c>
      <c r="L108" s="6" t="str">
        <f>貼付ｼｰﾄ!I106</f>
        <v>小原拓真</v>
      </c>
      <c r="M108" s="6">
        <f>貼付ｼｰﾄ!J106</f>
        <v>2</v>
      </c>
      <c r="N108" s="6" t="str">
        <f>貼付ｼｰﾄ!K106</f>
        <v>竹村璃玖</v>
      </c>
      <c r="O108" s="6">
        <f>貼付ｼｰﾄ!L106</f>
        <v>2</v>
      </c>
      <c r="P108" s="6" t="str">
        <f>貼付ｼｰﾄ!M106</f>
        <v>道谷陽太</v>
      </c>
      <c r="Q108" s="6">
        <f>貼付ｼｰﾄ!N106</f>
        <v>2</v>
      </c>
      <c r="R108" s="6" t="str">
        <f>貼付ｼｰﾄ!O106</f>
        <v>尾角伊織</v>
      </c>
      <c r="S108" s="6">
        <f>貼付ｼｰﾄ!P106</f>
        <v>3</v>
      </c>
      <c r="U108" s="6" t="str">
        <f t="shared" si="8"/>
        <v>中学男子4X100mR北見常呂中小原拓真竹村璃玖道谷陽太尾角伊織</v>
      </c>
      <c r="V108" s="6">
        <v>105</v>
      </c>
    </row>
    <row r="109" spans="1:22" x14ac:dyDescent="0.15">
      <c r="A109" s="6">
        <v>136</v>
      </c>
      <c r="B109" s="6" t="str">
        <f t="shared" si="6"/>
        <v>中学女子4X100mR1</v>
      </c>
      <c r="C109" s="6" t="str">
        <f>I109&amp;COUNTIF($I$4:I109,I109)</f>
        <v>北見常呂中3</v>
      </c>
      <c r="D109" s="6" t="str">
        <f>貼付ｼｰﾄ!E107&amp;貼付ｼｰﾄ!D107</f>
        <v>中学女子4X100mR</v>
      </c>
      <c r="E109" s="6">
        <f>IF(D109="","",貼付ｼｰﾄ!G107+ROW()/1000000)</f>
        <v>5256.0001089999996</v>
      </c>
      <c r="F109" s="6">
        <f t="shared" si="7"/>
        <v>1</v>
      </c>
      <c r="G109" s="6" t="str">
        <f>貼付ｼｰﾄ!A107</f>
        <v>中体連地区</v>
      </c>
      <c r="H109" s="6" t="str">
        <f>貼付ｼｰﾄ!B107</f>
        <v>北見</v>
      </c>
      <c r="I109" s="6" t="str">
        <f>貼付ｼｰﾄ!F107</f>
        <v>北見常呂中</v>
      </c>
      <c r="J109" s="6">
        <f>貼付ｼｰﾄ!G107</f>
        <v>5256</v>
      </c>
      <c r="K109" s="6" t="str">
        <f>貼付ｼｰﾄ!H107</f>
        <v>決</v>
      </c>
      <c r="L109" s="6" t="str">
        <f>貼付ｼｰﾄ!I107</f>
        <v>小原萌楓</v>
      </c>
      <c r="M109" s="6">
        <f>貼付ｼｰﾄ!J107</f>
        <v>2</v>
      </c>
      <c r="N109" s="6" t="str">
        <f>貼付ｼｰﾄ!K107</f>
        <v>佐藤愛夕</v>
      </c>
      <c r="O109" s="6">
        <f>貼付ｼｰﾄ!L107</f>
        <v>3</v>
      </c>
      <c r="P109" s="6" t="str">
        <f>貼付ｼｰﾄ!M107</f>
        <v>清永千穂</v>
      </c>
      <c r="Q109" s="6">
        <f>貼付ｼｰﾄ!N107</f>
        <v>3</v>
      </c>
      <c r="R109" s="6" t="str">
        <f>貼付ｼｰﾄ!O107</f>
        <v>森彩夏</v>
      </c>
      <c r="S109" s="6">
        <f>貼付ｼｰﾄ!P107</f>
        <v>3</v>
      </c>
      <c r="U109" s="6" t="str">
        <f t="shared" si="8"/>
        <v>中学女子4X100mR北見常呂中小原萌楓佐藤愛夕清永千穂森彩夏</v>
      </c>
      <c r="V109" s="6">
        <v>106</v>
      </c>
    </row>
    <row r="110" spans="1:22" x14ac:dyDescent="0.15">
      <c r="A110" s="6">
        <v>119</v>
      </c>
      <c r="B110" s="6" t="str">
        <f t="shared" si="6"/>
        <v>中学男子4X100mR26</v>
      </c>
      <c r="C110" s="6" t="str">
        <f>I110&amp;COUNTIF($I$4:I110,I110)</f>
        <v>北見常呂中4</v>
      </c>
      <c r="D110" s="6" t="str">
        <f>貼付ｼｰﾄ!E108&amp;貼付ｼｰﾄ!D108</f>
        <v>中学男子4X100mR</v>
      </c>
      <c r="E110" s="6">
        <f>IF(D110="","",貼付ｼｰﾄ!G108+ROW()/1000000)</f>
        <v>4969.0001099999999</v>
      </c>
      <c r="F110" s="6">
        <f t="shared" si="7"/>
        <v>26</v>
      </c>
      <c r="G110" s="6" t="str">
        <f>貼付ｼｰﾄ!A108</f>
        <v>中体連地区</v>
      </c>
      <c r="H110" s="6" t="str">
        <f>貼付ｼｰﾄ!B108</f>
        <v>北見</v>
      </c>
      <c r="I110" s="6" t="str">
        <f>貼付ｼｰﾄ!F108</f>
        <v>北見常呂中</v>
      </c>
      <c r="J110" s="6">
        <f>貼付ｼｰﾄ!G108</f>
        <v>4969</v>
      </c>
      <c r="K110" s="6" t="str">
        <f>貼付ｼｰﾄ!H108</f>
        <v>予</v>
      </c>
      <c r="L110" s="6" t="str">
        <f>貼付ｼｰﾄ!I108</f>
        <v>中原太亜</v>
      </c>
      <c r="M110" s="6">
        <f>貼付ｼｰﾄ!J108</f>
        <v>2</v>
      </c>
      <c r="N110" s="6" t="str">
        <f>貼付ｼｰﾄ!K108</f>
        <v>竹村璃玖</v>
      </c>
      <c r="O110" s="6">
        <f>貼付ｼｰﾄ!L108</f>
        <v>2</v>
      </c>
      <c r="P110" s="6" t="str">
        <f>貼付ｼｰﾄ!M108</f>
        <v>道谷陽太</v>
      </c>
      <c r="Q110" s="6">
        <f>貼付ｼｰﾄ!N108</f>
        <v>2</v>
      </c>
      <c r="R110" s="6" t="str">
        <f>貼付ｼｰﾄ!O108</f>
        <v>尾角伊織</v>
      </c>
      <c r="S110" s="6">
        <f>貼付ｼｰﾄ!P108</f>
        <v>3</v>
      </c>
      <c r="U110" s="6" t="str">
        <f t="shared" si="8"/>
        <v>中学男子4X100mR北見常呂中中原太亜竹村璃玖道谷陽太尾角伊織</v>
      </c>
      <c r="V110" s="6">
        <v>107</v>
      </c>
    </row>
    <row r="111" spans="1:22" x14ac:dyDescent="0.15">
      <c r="A111" s="6">
        <v>141</v>
      </c>
      <c r="B111" s="6" t="str">
        <f t="shared" si="6"/>
        <v>中学女子4X100mR23</v>
      </c>
      <c r="C111" s="6" t="str">
        <f>I111&amp;COUNTIF($I$4:I111,I111)</f>
        <v>北見東陵中1</v>
      </c>
      <c r="D111" s="6" t="str">
        <f>貼付ｼｰﾄ!E109&amp;貼付ｼｰﾄ!D109</f>
        <v>中学女子4X100mR</v>
      </c>
      <c r="E111" s="6">
        <f>IF(D111="","",貼付ｼｰﾄ!G109+ROW()/1000000)</f>
        <v>5991.0001110000003</v>
      </c>
      <c r="F111" s="6">
        <f t="shared" si="7"/>
        <v>23</v>
      </c>
      <c r="G111" s="6" t="str">
        <f>貼付ｼｰﾄ!A109</f>
        <v>中体連地区</v>
      </c>
      <c r="H111" s="6" t="str">
        <f>貼付ｼｰﾄ!B109</f>
        <v>北見</v>
      </c>
      <c r="I111" s="6" t="str">
        <f>貼付ｼｰﾄ!F109</f>
        <v>北見東陵中</v>
      </c>
      <c r="J111" s="6">
        <f>貼付ｼｰﾄ!G109</f>
        <v>5991</v>
      </c>
      <c r="K111" s="6" t="str">
        <f>貼付ｼｰﾄ!H109</f>
        <v>予</v>
      </c>
      <c r="L111" s="6" t="str">
        <f>貼付ｼｰﾄ!I109</f>
        <v>角みちる</v>
      </c>
      <c r="M111" s="6">
        <f>貼付ｼｰﾄ!J109</f>
        <v>1</v>
      </c>
      <c r="N111" s="6" t="str">
        <f>貼付ｼｰﾄ!K109</f>
        <v>鈴木沙也加</v>
      </c>
      <c r="O111" s="6">
        <f>貼付ｼｰﾄ!L109</f>
        <v>1</v>
      </c>
      <c r="P111" s="6" t="str">
        <f>貼付ｼｰﾄ!M109</f>
        <v>廣澤優々花</v>
      </c>
      <c r="Q111" s="6">
        <f>貼付ｼｰﾄ!N109</f>
        <v>2</v>
      </c>
      <c r="R111" s="6" t="str">
        <f>貼付ｼｰﾄ!O109</f>
        <v>髙木千陽</v>
      </c>
      <c r="S111" s="6">
        <f>貼付ｼｰﾄ!P109</f>
        <v>2</v>
      </c>
      <c r="U111" s="6" t="str">
        <f t="shared" si="8"/>
        <v>中学女子4X100mR北見東陵中角みちる鈴木沙也加廣澤優々花髙木千陽</v>
      </c>
      <c r="V111" s="6">
        <v>108</v>
      </c>
    </row>
    <row r="112" spans="1:22" x14ac:dyDescent="0.15">
      <c r="A112" s="6">
        <v>121</v>
      </c>
      <c r="B112" s="6" t="str">
        <f t="shared" si="6"/>
        <v>中学男子4X100mR34</v>
      </c>
      <c r="C112" s="6" t="str">
        <f>I112&amp;COUNTIF($I$4:I112,I112)</f>
        <v>北見東陵中2</v>
      </c>
      <c r="D112" s="6" t="str">
        <f>貼付ｼｰﾄ!E110&amp;貼付ｼｰﾄ!D110</f>
        <v>中学男子4X100mR</v>
      </c>
      <c r="E112" s="6">
        <f>IF(D112="","",貼付ｼｰﾄ!G110+ROW()/1000000)</f>
        <v>5423.0001119999997</v>
      </c>
      <c r="F112" s="6">
        <f t="shared" si="7"/>
        <v>34</v>
      </c>
      <c r="G112" s="6" t="str">
        <f>貼付ｼｰﾄ!A110</f>
        <v>中体連地区</v>
      </c>
      <c r="H112" s="6" t="str">
        <f>貼付ｼｰﾄ!B110</f>
        <v>北見</v>
      </c>
      <c r="I112" s="6" t="str">
        <f>貼付ｼｰﾄ!F110</f>
        <v>北見東陵中</v>
      </c>
      <c r="J112" s="6">
        <f>貼付ｼｰﾄ!G110</f>
        <v>5423</v>
      </c>
      <c r="K112" s="6" t="str">
        <f>貼付ｼｰﾄ!H110</f>
        <v>予</v>
      </c>
      <c r="L112" s="6" t="str">
        <f>貼付ｼｰﾄ!I110</f>
        <v>杉澤快流</v>
      </c>
      <c r="M112" s="6">
        <f>貼付ｼｰﾄ!J110</f>
        <v>2</v>
      </c>
      <c r="N112" s="6" t="str">
        <f>貼付ｼｰﾄ!K110</f>
        <v>上伊澤渉</v>
      </c>
      <c r="O112" s="6">
        <f>貼付ｼｰﾄ!L110</f>
        <v>2</v>
      </c>
      <c r="P112" s="6" t="str">
        <f>貼付ｼｰﾄ!M110</f>
        <v>酒井柊優</v>
      </c>
      <c r="Q112" s="6">
        <f>貼付ｼｰﾄ!N110</f>
        <v>1</v>
      </c>
      <c r="R112" s="6" t="str">
        <f>貼付ｼｰﾄ!O110</f>
        <v>倉本静鬼</v>
      </c>
      <c r="S112" s="6">
        <f>貼付ｼｰﾄ!P110</f>
        <v>2</v>
      </c>
      <c r="U112" s="6" t="str">
        <f t="shared" si="8"/>
        <v>中学男子4X100mR北見東陵中杉澤快流上伊澤渉酒井柊優倉本静鬼</v>
      </c>
      <c r="V112" s="6">
        <v>109</v>
      </c>
    </row>
    <row r="113" spans="1:22" x14ac:dyDescent="0.15">
      <c r="A113" s="6">
        <v>124</v>
      </c>
      <c r="B113" s="6" t="str">
        <f t="shared" si="6"/>
        <v>中学女子4X100mR8</v>
      </c>
      <c r="C113" s="6" t="str">
        <f>I113&amp;COUNTIF($I$4:I113,I113)</f>
        <v>北見南中1</v>
      </c>
      <c r="D113" s="6" t="str">
        <f>貼付ｼｰﾄ!E111&amp;貼付ｼｰﾄ!D111</f>
        <v>中学女子4X100mR</v>
      </c>
      <c r="E113" s="6">
        <f>IF(D113="","",貼付ｼｰﾄ!G111+ROW()/1000000)</f>
        <v>5528.0001130000001</v>
      </c>
      <c r="F113" s="6">
        <f t="shared" si="7"/>
        <v>8</v>
      </c>
      <c r="G113" s="6" t="str">
        <f>貼付ｼｰﾄ!A111</f>
        <v>中体連地区</v>
      </c>
      <c r="H113" s="6" t="str">
        <f>貼付ｼｰﾄ!B111</f>
        <v>北見</v>
      </c>
      <c r="I113" s="6" t="str">
        <f>貼付ｼｰﾄ!F111</f>
        <v>北見南中</v>
      </c>
      <c r="J113" s="6">
        <f>貼付ｼｰﾄ!G111</f>
        <v>5528</v>
      </c>
      <c r="K113" s="6" t="str">
        <f>貼付ｼｰﾄ!H111</f>
        <v>決</v>
      </c>
      <c r="L113" s="6" t="str">
        <f>貼付ｼｰﾄ!I111</f>
        <v>伊藤来美</v>
      </c>
      <c r="M113" s="6">
        <f>貼付ｼｰﾄ!J111</f>
        <v>3</v>
      </c>
      <c r="N113" s="6" t="str">
        <f>貼付ｼｰﾄ!K111</f>
        <v>佐伯涼子</v>
      </c>
      <c r="O113" s="6">
        <f>貼付ｼｰﾄ!L111</f>
        <v>2</v>
      </c>
      <c r="P113" s="6" t="str">
        <f>貼付ｼｰﾄ!M111</f>
        <v>吉田萌花</v>
      </c>
      <c r="Q113" s="6">
        <f>貼付ｼｰﾄ!N111</f>
        <v>3</v>
      </c>
      <c r="R113" s="6" t="str">
        <f>貼付ｼｰﾄ!O111</f>
        <v>井上美希</v>
      </c>
      <c r="S113" s="6">
        <f>貼付ｼｰﾄ!P111</f>
        <v>3</v>
      </c>
      <c r="U113" s="6" t="str">
        <f t="shared" si="8"/>
        <v>中学女子4X100mR北見南中伊藤来美佐伯涼子吉田萌花井上美希</v>
      </c>
      <c r="V113" s="6">
        <v>110</v>
      </c>
    </row>
    <row r="114" spans="1:22" x14ac:dyDescent="0.15">
      <c r="A114" s="6">
        <v>118</v>
      </c>
      <c r="B114" s="6" t="str">
        <f t="shared" si="6"/>
        <v>中学男子4X100mR15</v>
      </c>
      <c r="C114" s="6" t="str">
        <f>I114&amp;COUNTIF($I$4:I114,I114)</f>
        <v>北見南中2</v>
      </c>
      <c r="D114" s="6" t="str">
        <f>貼付ｼｰﾄ!E112&amp;貼付ｼｰﾄ!D112</f>
        <v>中学男子4X100mR</v>
      </c>
      <c r="E114" s="6">
        <f>IF(D114="","",貼付ｼｰﾄ!G112+ROW()/1000000)</f>
        <v>4815.0001140000004</v>
      </c>
      <c r="F114" s="6">
        <f t="shared" si="7"/>
        <v>15</v>
      </c>
      <c r="G114" s="6" t="str">
        <f>貼付ｼｰﾄ!A112</f>
        <v>中体連地区</v>
      </c>
      <c r="H114" s="6" t="str">
        <f>貼付ｼｰﾄ!B112</f>
        <v>北見</v>
      </c>
      <c r="I114" s="6" t="str">
        <f>貼付ｼｰﾄ!F112</f>
        <v>北見南中</v>
      </c>
      <c r="J114" s="6">
        <f>貼付ｼｰﾄ!G112</f>
        <v>4815</v>
      </c>
      <c r="K114" s="6" t="str">
        <f>貼付ｼｰﾄ!H112</f>
        <v>予</v>
      </c>
      <c r="L114" s="6" t="str">
        <f>貼付ｼｰﾄ!I112</f>
        <v>石崎虎太郎</v>
      </c>
      <c r="M114" s="6">
        <f>貼付ｼｰﾄ!J112</f>
        <v>2</v>
      </c>
      <c r="N114" s="6" t="str">
        <f>貼付ｼｰﾄ!K112</f>
        <v>山内悠生</v>
      </c>
      <c r="O114" s="6">
        <f>貼付ｼｰﾄ!L112</f>
        <v>2</v>
      </c>
      <c r="P114" s="6" t="str">
        <f>貼付ｼｰﾄ!M112</f>
        <v>菊地遥粋</v>
      </c>
      <c r="Q114" s="6">
        <f>貼付ｼｰﾄ!N112</f>
        <v>3</v>
      </c>
      <c r="R114" s="6" t="str">
        <f>貼付ｼｰﾄ!O112</f>
        <v>髙橋李央</v>
      </c>
      <c r="S114" s="6">
        <f>貼付ｼｰﾄ!P112</f>
        <v>3</v>
      </c>
      <c r="U114" s="6" t="str">
        <f t="shared" si="8"/>
        <v>中学男子4X100mR北見南中石崎虎太郎山内悠生菊地遥粋髙橋李央</v>
      </c>
      <c r="V114" s="6">
        <v>111</v>
      </c>
    </row>
    <row r="115" spans="1:22" x14ac:dyDescent="0.15">
      <c r="A115" s="6">
        <v>114</v>
      </c>
      <c r="B115" s="6" t="str">
        <f t="shared" si="6"/>
        <v>高校女子4X100mR11</v>
      </c>
      <c r="C115" s="6" t="str">
        <f>I115&amp;COUNTIF($I$4:I115,I115)</f>
        <v>北見柏陽高A1</v>
      </c>
      <c r="D115" s="6" t="str">
        <f>貼付ｼｰﾄ!E113&amp;貼付ｼｰﾄ!D113</f>
        <v>高校女子4X100mR</v>
      </c>
      <c r="E115" s="6">
        <f>IF(D115="","",貼付ｼｰﾄ!G113+ROW()/1000000)</f>
        <v>5325.0001149999998</v>
      </c>
      <c r="F115" s="6">
        <f t="shared" si="7"/>
        <v>11</v>
      </c>
      <c r="G115" s="6" t="str">
        <f>貼付ｼｰﾄ!A113</f>
        <v>記録会第２戦</v>
      </c>
      <c r="H115" s="6" t="str">
        <f>貼付ｼｰﾄ!B113</f>
        <v>網走</v>
      </c>
      <c r="I115" s="6" t="str">
        <f>貼付ｼｰﾄ!F113</f>
        <v>北見柏陽高A</v>
      </c>
      <c r="J115" s="6">
        <f>貼付ｼｰﾄ!G113</f>
        <v>5325</v>
      </c>
      <c r="K115" s="6" t="str">
        <f>貼付ｼｰﾄ!H113</f>
        <v>決</v>
      </c>
      <c r="L115" s="6" t="str">
        <f>貼付ｼｰﾄ!I113</f>
        <v>髙橋菜摘</v>
      </c>
      <c r="M115" s="6">
        <f>貼付ｼｰﾄ!J113</f>
        <v>2</v>
      </c>
      <c r="N115" s="6" t="str">
        <f>貼付ｼｰﾄ!K113</f>
        <v>大谷真央</v>
      </c>
      <c r="O115" s="6">
        <f>貼付ｼｰﾄ!L113</f>
        <v>3</v>
      </c>
      <c r="P115" s="6" t="str">
        <f>貼付ｼｰﾄ!M113</f>
        <v>沼田那奈未</v>
      </c>
      <c r="Q115" s="6">
        <f>貼付ｼｰﾄ!N113</f>
        <v>2</v>
      </c>
      <c r="R115" s="6" t="str">
        <f>貼付ｼｰﾄ!O113</f>
        <v>杉本晴香</v>
      </c>
      <c r="S115" s="6">
        <f>貼付ｼｰﾄ!P113</f>
        <v>3</v>
      </c>
      <c r="U115" s="6" t="str">
        <f t="shared" si="8"/>
        <v>高校女子4X100mR北見柏陽高A髙橋菜摘大谷真央沼田那奈未杉本晴香</v>
      </c>
      <c r="V115" s="6">
        <v>112</v>
      </c>
    </row>
    <row r="116" spans="1:22" x14ac:dyDescent="0.15">
      <c r="A116" s="6">
        <v>109</v>
      </c>
      <c r="B116" s="6" t="str">
        <f t="shared" si="6"/>
        <v>高校男子4X100mR18</v>
      </c>
      <c r="C116" s="6" t="str">
        <f>I116&amp;COUNTIF($I$4:I116,I116)</f>
        <v>北見柏陽高1</v>
      </c>
      <c r="D116" s="6" t="str">
        <f>貼付ｼｰﾄ!E114&amp;貼付ｼｰﾄ!D114</f>
        <v>高校男子4X100mR</v>
      </c>
      <c r="E116" s="6">
        <f>IF(D116="","",貼付ｼｰﾄ!G114+ROW()/1000000)</f>
        <v>4749.0001160000002</v>
      </c>
      <c r="F116" s="6">
        <f t="shared" si="7"/>
        <v>18</v>
      </c>
      <c r="G116" s="6" t="str">
        <f>貼付ｼｰﾄ!A114</f>
        <v>選手権</v>
      </c>
      <c r="H116" s="6" t="str">
        <f>貼付ｼｰﾄ!B114</f>
        <v>北見</v>
      </c>
      <c r="I116" s="6" t="str">
        <f>貼付ｼｰﾄ!F114</f>
        <v>北見柏陽高</v>
      </c>
      <c r="J116" s="6">
        <f>貼付ｼｰﾄ!G114</f>
        <v>4749</v>
      </c>
      <c r="K116" s="6" t="str">
        <f>貼付ｼｰﾄ!H114</f>
        <v>TR</v>
      </c>
      <c r="L116" s="6" t="str">
        <f>貼付ｼｰﾄ!I114</f>
        <v>佐藤亘</v>
      </c>
      <c r="M116" s="6">
        <f>貼付ｼｰﾄ!J114</f>
        <v>3</v>
      </c>
      <c r="N116" s="6" t="str">
        <f>貼付ｼｰﾄ!K114</f>
        <v>堂藤魁人</v>
      </c>
      <c r="O116" s="6">
        <f>貼付ｼｰﾄ!L114</f>
        <v>3</v>
      </c>
      <c r="P116" s="6" t="str">
        <f>貼付ｼｰﾄ!M114</f>
        <v>山本祐太</v>
      </c>
      <c r="Q116" s="6">
        <f>貼付ｼｰﾄ!N114</f>
        <v>2</v>
      </c>
      <c r="R116" s="6" t="str">
        <f>貼付ｼｰﾄ!O114</f>
        <v>沼田陵佑</v>
      </c>
      <c r="S116" s="6">
        <f>貼付ｼｰﾄ!P114</f>
        <v>3</v>
      </c>
      <c r="U116" s="6" t="str">
        <f t="shared" si="8"/>
        <v>高校男子4X100mR北見柏陽高佐藤亘堂藤魁人山本祐太沼田陵佑</v>
      </c>
      <c r="V116" s="6">
        <v>113</v>
      </c>
    </row>
    <row r="117" spans="1:22" x14ac:dyDescent="0.15">
      <c r="A117" s="6">
        <v>115</v>
      </c>
      <c r="B117" s="6" t="str">
        <f t="shared" si="6"/>
        <v>高校女子4X100mR12</v>
      </c>
      <c r="C117" s="6" t="str">
        <f>I117&amp;COUNTIF($I$4:I117,I117)</f>
        <v>北見柏陽高2</v>
      </c>
      <c r="D117" s="6" t="str">
        <f>貼付ｼｰﾄ!E115&amp;貼付ｼｰﾄ!D115</f>
        <v>高校女子4X100mR</v>
      </c>
      <c r="E117" s="6">
        <f>IF(D117="","",貼付ｼｰﾄ!G115+ROW()/1000000)</f>
        <v>5434.0001169999996</v>
      </c>
      <c r="F117" s="6">
        <f t="shared" si="7"/>
        <v>12</v>
      </c>
      <c r="G117" s="6" t="str">
        <f>貼付ｼｰﾄ!A115</f>
        <v>選手権</v>
      </c>
      <c r="H117" s="6" t="str">
        <f>貼付ｼｰﾄ!B115</f>
        <v>北見</v>
      </c>
      <c r="I117" s="6" t="str">
        <f>貼付ｼｰﾄ!F115</f>
        <v>北見柏陽高</v>
      </c>
      <c r="J117" s="6">
        <f>貼付ｼｰﾄ!G115</f>
        <v>5434</v>
      </c>
      <c r="K117" s="6" t="str">
        <f>貼付ｼｰﾄ!H115</f>
        <v>決</v>
      </c>
      <c r="L117" s="6" t="str">
        <f>貼付ｼｰﾄ!I115</f>
        <v>髙橋菜摘</v>
      </c>
      <c r="M117" s="6">
        <f>貼付ｼｰﾄ!J115</f>
        <v>2</v>
      </c>
      <c r="N117" s="6" t="str">
        <f>貼付ｼｰﾄ!K115</f>
        <v>大谷真央</v>
      </c>
      <c r="O117" s="6">
        <f>貼付ｼｰﾄ!L115</f>
        <v>3</v>
      </c>
      <c r="P117" s="6" t="str">
        <f>貼付ｼｰﾄ!M115</f>
        <v>沼田那奈未</v>
      </c>
      <c r="Q117" s="6">
        <f>貼付ｼｰﾄ!N115</f>
        <v>2</v>
      </c>
      <c r="R117" s="6" t="str">
        <f>貼付ｼｰﾄ!O115</f>
        <v>杉本晴香</v>
      </c>
      <c r="S117" s="6">
        <f>貼付ｼｰﾄ!P115</f>
        <v>3</v>
      </c>
      <c r="U117" s="6" t="str">
        <f t="shared" si="8"/>
        <v>高校女子4X100mR北見柏陽高髙橋菜摘大谷真央沼田那奈未杉本晴香</v>
      </c>
      <c r="V117" s="6">
        <v>114</v>
      </c>
    </row>
    <row r="118" spans="1:22" x14ac:dyDescent="0.15">
      <c r="A118" s="6">
        <v>120</v>
      </c>
      <c r="B118" s="6" t="str">
        <f t="shared" si="6"/>
        <v>高校男子4X100mR6</v>
      </c>
      <c r="C118" s="6" t="str">
        <f>I118&amp;COUNTIF($I$4:I118,I118)</f>
        <v>北見柏陽1</v>
      </c>
      <c r="D118" s="6" t="str">
        <f>貼付ｼｰﾄ!E116&amp;貼付ｼｰﾄ!D116</f>
        <v>高校男子4X100mR</v>
      </c>
      <c r="E118" s="6">
        <f>IF(D118="","",貼付ｼｰﾄ!G116+ROW()/1000000)</f>
        <v>4421.0001179999999</v>
      </c>
      <c r="F118" s="6">
        <f t="shared" si="7"/>
        <v>6</v>
      </c>
      <c r="G118" s="6" t="str">
        <f>貼付ｼｰﾄ!A116</f>
        <v>高体連支部</v>
      </c>
      <c r="H118" s="6" t="str">
        <f>貼付ｼｰﾄ!B116</f>
        <v>北見</v>
      </c>
      <c r="I118" s="6" t="str">
        <f>貼付ｼｰﾄ!F116</f>
        <v>北見柏陽</v>
      </c>
      <c r="J118" s="6">
        <f>貼付ｼｰﾄ!G116</f>
        <v>4421</v>
      </c>
      <c r="K118" s="6" t="str">
        <f>貼付ｼｰﾄ!H116</f>
        <v>予</v>
      </c>
      <c r="L118" s="6" t="str">
        <f>貼付ｼｰﾄ!I116</f>
        <v>佐藤亘</v>
      </c>
      <c r="M118" s="6">
        <f>貼付ｼｰﾄ!J116</f>
        <v>3</v>
      </c>
      <c r="N118" s="6" t="str">
        <f>貼付ｼｰﾄ!K116</f>
        <v>堂藤魁人</v>
      </c>
      <c r="O118" s="6">
        <f>貼付ｼｰﾄ!L116</f>
        <v>3</v>
      </c>
      <c r="P118" s="6" t="str">
        <f>貼付ｼｰﾄ!M116</f>
        <v>山本祐太</v>
      </c>
      <c r="Q118" s="6">
        <f>貼付ｼｰﾄ!N116</f>
        <v>2</v>
      </c>
      <c r="R118" s="6" t="str">
        <f>貼付ｼｰﾄ!O116</f>
        <v>沼田陵佑</v>
      </c>
      <c r="S118" s="6">
        <f>貼付ｼｰﾄ!P116</f>
        <v>3</v>
      </c>
      <c r="U118" s="6" t="str">
        <f t="shared" si="8"/>
        <v>高校男子4X100mR北見柏陽佐藤亘堂藤魁人山本祐太沼田陵佑</v>
      </c>
      <c r="V118" s="6">
        <v>115</v>
      </c>
    </row>
    <row r="119" spans="1:22" x14ac:dyDescent="0.15">
      <c r="A119" s="6">
        <v>60</v>
      </c>
      <c r="B119" s="6" t="str">
        <f t="shared" si="6"/>
        <v>高校男子4X100mR8</v>
      </c>
      <c r="C119" s="6" t="str">
        <f>I119&amp;COUNTIF($I$4:I119,I119)</f>
        <v>北見柏陽2</v>
      </c>
      <c r="D119" s="6" t="str">
        <f>貼付ｼｰﾄ!E117&amp;貼付ｼｰﾄ!D117</f>
        <v>高校男子4X100mR</v>
      </c>
      <c r="E119" s="6">
        <f>IF(D119="","",貼付ｼｰﾄ!G117+ROW()/1000000)</f>
        <v>4457.0001190000003</v>
      </c>
      <c r="F119" s="6">
        <f t="shared" si="7"/>
        <v>8</v>
      </c>
      <c r="G119" s="6" t="str">
        <f>貼付ｼｰﾄ!A117</f>
        <v>高体連支部</v>
      </c>
      <c r="H119" s="6" t="str">
        <f>貼付ｼｰﾄ!B117</f>
        <v>北見</v>
      </c>
      <c r="I119" s="6" t="str">
        <f>貼付ｼｰﾄ!F117</f>
        <v>北見柏陽</v>
      </c>
      <c r="J119" s="6">
        <f>貼付ｼｰﾄ!G117</f>
        <v>4457</v>
      </c>
      <c r="K119" s="6" t="str">
        <f>貼付ｼｰﾄ!H117</f>
        <v>決</v>
      </c>
      <c r="L119" s="6" t="str">
        <f>貼付ｼｰﾄ!I117</f>
        <v>佐藤亘</v>
      </c>
      <c r="M119" s="6">
        <f>貼付ｼｰﾄ!J117</f>
        <v>3</v>
      </c>
      <c r="N119" s="6" t="str">
        <f>貼付ｼｰﾄ!K117</f>
        <v>堂藤魁人</v>
      </c>
      <c r="O119" s="6">
        <f>貼付ｼｰﾄ!L117</f>
        <v>3</v>
      </c>
      <c r="P119" s="6" t="str">
        <f>貼付ｼｰﾄ!M117</f>
        <v>鈴木悠斗</v>
      </c>
      <c r="Q119" s="6">
        <f>貼付ｼｰﾄ!N117</f>
        <v>2</v>
      </c>
      <c r="R119" s="6" t="str">
        <f>貼付ｼｰﾄ!O117</f>
        <v>沼田陵佑</v>
      </c>
      <c r="S119" s="6">
        <f>貼付ｼｰﾄ!P117</f>
        <v>3</v>
      </c>
      <c r="U119" s="6" t="str">
        <f t="shared" si="8"/>
        <v>高校男子4X100mR北見柏陽佐藤亘堂藤魁人鈴木悠斗沼田陵佑</v>
      </c>
      <c r="V119" s="6">
        <v>116</v>
      </c>
    </row>
    <row r="120" spans="1:22" x14ac:dyDescent="0.15">
      <c r="A120" s="6">
        <v>58</v>
      </c>
      <c r="B120" s="6" t="str">
        <f t="shared" si="6"/>
        <v>高校女子4X400mR3</v>
      </c>
      <c r="C120" s="6" t="str">
        <f>I120&amp;COUNTIF($I$4:I120,I120)</f>
        <v>北見柏陽3</v>
      </c>
      <c r="D120" s="6" t="str">
        <f>貼付ｼｰﾄ!E118&amp;貼付ｼｰﾄ!D118</f>
        <v>高校女子4X400mR</v>
      </c>
      <c r="E120" s="6">
        <f>IF(D120="","",貼付ｼｰﾄ!G118+ROW()/1000000)</f>
        <v>41911.000119999997</v>
      </c>
      <c r="F120" s="6">
        <f t="shared" si="7"/>
        <v>3</v>
      </c>
      <c r="G120" s="6" t="str">
        <f>貼付ｼｰﾄ!A118</f>
        <v>高体連支部</v>
      </c>
      <c r="H120" s="6" t="str">
        <f>貼付ｼｰﾄ!B118</f>
        <v>北見</v>
      </c>
      <c r="I120" s="6" t="str">
        <f>貼付ｼｰﾄ!F118</f>
        <v>北見柏陽</v>
      </c>
      <c r="J120" s="6">
        <f>貼付ｼｰﾄ!G118</f>
        <v>41911</v>
      </c>
      <c r="K120" s="6" t="str">
        <f>貼付ｼｰﾄ!H118</f>
        <v>決</v>
      </c>
      <c r="L120" s="6" t="str">
        <f>貼付ｼｰﾄ!I118</f>
        <v>大谷真央</v>
      </c>
      <c r="M120" s="6">
        <f>貼付ｼｰﾄ!J118</f>
        <v>3</v>
      </c>
      <c r="N120" s="6" t="str">
        <f>貼付ｼｰﾄ!K118</f>
        <v>西村若葉</v>
      </c>
      <c r="O120" s="6">
        <f>貼付ｼｰﾄ!L118</f>
        <v>3</v>
      </c>
      <c r="P120" s="6" t="str">
        <f>貼付ｼｰﾄ!M118</f>
        <v>石田美凪</v>
      </c>
      <c r="Q120" s="6">
        <f>貼付ｼｰﾄ!N118</f>
        <v>2</v>
      </c>
      <c r="R120" s="6" t="str">
        <f>貼付ｼｰﾄ!O118</f>
        <v>杉本晴香</v>
      </c>
      <c r="S120" s="6">
        <f>貼付ｼｰﾄ!P118</f>
        <v>3</v>
      </c>
      <c r="U120" s="6" t="str">
        <f t="shared" si="8"/>
        <v>高校女子4X400mR北見柏陽大谷真央西村若葉石田美凪杉本晴香</v>
      </c>
      <c r="V120" s="6">
        <v>117</v>
      </c>
    </row>
    <row r="121" spans="1:22" x14ac:dyDescent="0.15">
      <c r="A121" s="6">
        <v>138</v>
      </c>
      <c r="B121" s="6" t="str">
        <f t="shared" si="6"/>
        <v>高校男子4X400mR2</v>
      </c>
      <c r="C121" s="6" t="str">
        <f>I121&amp;COUNTIF($I$4:I121,I121)</f>
        <v>北見柏陽4</v>
      </c>
      <c r="D121" s="6" t="str">
        <f>貼付ｼｰﾄ!E119&amp;貼付ｼｰﾄ!D119</f>
        <v>高校男子4X400mR</v>
      </c>
      <c r="E121" s="6">
        <f>IF(D121="","",貼付ｼｰﾄ!G119+ROW()/1000000)</f>
        <v>32976.000120999997</v>
      </c>
      <c r="F121" s="6">
        <f t="shared" si="7"/>
        <v>2</v>
      </c>
      <c r="G121" s="6" t="str">
        <f>貼付ｼｰﾄ!A119</f>
        <v>高体連支部</v>
      </c>
      <c r="H121" s="6" t="str">
        <f>貼付ｼｰﾄ!B119</f>
        <v>北見</v>
      </c>
      <c r="I121" s="6" t="str">
        <f>貼付ｼｰﾄ!F119</f>
        <v>北見柏陽</v>
      </c>
      <c r="J121" s="6">
        <f>貼付ｼｰﾄ!G119</f>
        <v>32976</v>
      </c>
      <c r="K121" s="6" t="str">
        <f>貼付ｼｰﾄ!H119</f>
        <v>決</v>
      </c>
      <c r="L121" s="6" t="str">
        <f>貼付ｼｰﾄ!I119</f>
        <v>堂藤魁人</v>
      </c>
      <c r="M121" s="6">
        <f>貼付ｼｰﾄ!J119</f>
        <v>3</v>
      </c>
      <c r="N121" s="6" t="str">
        <f>貼付ｼｰﾄ!K119</f>
        <v>吉田一徹</v>
      </c>
      <c r="O121" s="6">
        <f>貼付ｼｰﾄ!L119</f>
        <v>3</v>
      </c>
      <c r="P121" s="6" t="str">
        <f>貼付ｼｰﾄ!M119</f>
        <v>山本祐太</v>
      </c>
      <c r="Q121" s="6">
        <f>貼付ｼｰﾄ!N119</f>
        <v>2</v>
      </c>
      <c r="R121" s="6" t="str">
        <f>貼付ｼｰﾄ!O119</f>
        <v>平吹鷹也</v>
      </c>
      <c r="S121" s="6">
        <f>貼付ｼｰﾄ!P119</f>
        <v>3</v>
      </c>
      <c r="U121" s="6" t="str">
        <f t="shared" si="8"/>
        <v>高校男子4X400mR北見柏陽堂藤魁人吉田一徹山本祐太平吹鷹也</v>
      </c>
      <c r="V121" s="6">
        <v>118</v>
      </c>
    </row>
    <row r="122" spans="1:22" x14ac:dyDescent="0.15">
      <c r="A122" s="6">
        <v>91</v>
      </c>
      <c r="B122" s="6" t="str">
        <f t="shared" si="6"/>
        <v>高校女子4X100mR5</v>
      </c>
      <c r="C122" s="6" t="str">
        <f>I122&amp;COUNTIF($I$4:I122,I122)</f>
        <v>北見柏陽5</v>
      </c>
      <c r="D122" s="6" t="str">
        <f>貼付ｼｰﾄ!E120&amp;貼付ｼｰﾄ!D120</f>
        <v>高校女子4X100mR</v>
      </c>
      <c r="E122" s="6">
        <f>IF(D122="","",貼付ｼｰﾄ!G120+ROW()/1000000)</f>
        <v>5216.0001220000004</v>
      </c>
      <c r="F122" s="6">
        <f t="shared" si="7"/>
        <v>5</v>
      </c>
      <c r="G122" s="6" t="str">
        <f>貼付ｼｰﾄ!A120</f>
        <v>高体連支部</v>
      </c>
      <c r="H122" s="6" t="str">
        <f>貼付ｼｰﾄ!B120</f>
        <v>北見</v>
      </c>
      <c r="I122" s="6" t="str">
        <f>貼付ｼｰﾄ!F120</f>
        <v>北見柏陽</v>
      </c>
      <c r="J122" s="6">
        <f>貼付ｼｰﾄ!G120</f>
        <v>5216</v>
      </c>
      <c r="K122" s="6" t="str">
        <f>貼付ｼｰﾄ!H120</f>
        <v>決</v>
      </c>
      <c r="L122" s="6" t="str">
        <f>貼付ｼｰﾄ!I120</f>
        <v>髙橋菜摘</v>
      </c>
      <c r="M122" s="6">
        <f>貼付ｼｰﾄ!J120</f>
        <v>2</v>
      </c>
      <c r="N122" s="6" t="str">
        <f>貼付ｼｰﾄ!K120</f>
        <v>大谷真央</v>
      </c>
      <c r="O122" s="6">
        <f>貼付ｼｰﾄ!L120</f>
        <v>3</v>
      </c>
      <c r="P122" s="6" t="str">
        <f>貼付ｼｰﾄ!M120</f>
        <v>沼田那奈未</v>
      </c>
      <c r="Q122" s="6">
        <f>貼付ｼｰﾄ!N120</f>
        <v>2</v>
      </c>
      <c r="R122" s="6" t="str">
        <f>貼付ｼｰﾄ!O120</f>
        <v>杉本晴香</v>
      </c>
      <c r="S122" s="6">
        <f>貼付ｼｰﾄ!P120</f>
        <v>3</v>
      </c>
      <c r="U122" s="6" t="str">
        <f t="shared" si="8"/>
        <v>高校女子4X100mR北見柏陽髙橋菜摘大谷真央沼田那奈未杉本晴香</v>
      </c>
      <c r="V122" s="6">
        <v>119</v>
      </c>
    </row>
    <row r="123" spans="1:22" x14ac:dyDescent="0.15">
      <c r="A123" s="6">
        <v>106</v>
      </c>
      <c r="B123" s="6" t="str">
        <f t="shared" si="6"/>
        <v>中学男子4X100mR32</v>
      </c>
      <c r="C123" s="6" t="str">
        <f>I123&amp;COUNTIF($I$4:I123,I123)</f>
        <v>北見北光中B1</v>
      </c>
      <c r="D123" s="6" t="str">
        <f>貼付ｼｰﾄ!E121&amp;貼付ｼｰﾄ!D121</f>
        <v>中学男子4X100mR</v>
      </c>
      <c r="E123" s="6">
        <f>IF(D123="","",貼付ｼｰﾄ!G121+ROW()/1000000)</f>
        <v>5207.0001229999998</v>
      </c>
      <c r="F123" s="6">
        <f t="shared" si="7"/>
        <v>32</v>
      </c>
      <c r="G123" s="6" t="str">
        <f>貼付ｼｰﾄ!A121</f>
        <v>選手権</v>
      </c>
      <c r="H123" s="6" t="str">
        <f>貼付ｼｰﾄ!B121</f>
        <v>北見</v>
      </c>
      <c r="I123" s="6" t="str">
        <f>貼付ｼｰﾄ!F121</f>
        <v>北見北光中B</v>
      </c>
      <c r="J123" s="6">
        <f>貼付ｼｰﾄ!G121</f>
        <v>5207</v>
      </c>
      <c r="K123" s="6" t="str">
        <f>貼付ｼｰﾄ!H121</f>
        <v>TR</v>
      </c>
      <c r="L123" s="6" t="str">
        <f>貼付ｼｰﾄ!I121</f>
        <v>鷲尾征</v>
      </c>
      <c r="M123" s="6">
        <f>貼付ｼｰﾄ!J121</f>
        <v>2</v>
      </c>
      <c r="N123" s="6" t="str">
        <f>貼付ｼｰﾄ!K121</f>
        <v>森駿輝</v>
      </c>
      <c r="O123" s="6">
        <f>貼付ｼｰﾄ!L121</f>
        <v>2</v>
      </c>
      <c r="P123" s="6" t="str">
        <f>貼付ｼｰﾄ!M121</f>
        <v>西村海斗</v>
      </c>
      <c r="Q123" s="6">
        <f>貼付ｼｰﾄ!N121</f>
        <v>2</v>
      </c>
      <c r="R123" s="6" t="str">
        <f>貼付ｼｰﾄ!O121</f>
        <v>遠藤潤人</v>
      </c>
      <c r="S123" s="6">
        <f>貼付ｼｰﾄ!P121</f>
        <v>2</v>
      </c>
      <c r="U123" s="6" t="str">
        <f t="shared" si="8"/>
        <v>中学男子4X100mR北見北光中B鷲尾征森駿輝西村海斗遠藤潤人</v>
      </c>
      <c r="V123" s="6">
        <v>120</v>
      </c>
    </row>
    <row r="124" spans="1:22" x14ac:dyDescent="0.15">
      <c r="A124" s="6">
        <v>53</v>
      </c>
      <c r="B124" s="6" t="str">
        <f t="shared" si="6"/>
        <v>中学男子4X100mR7</v>
      </c>
      <c r="C124" s="6" t="str">
        <f>I124&amp;COUNTIF($I$4:I124,I124)</f>
        <v>北見北光中1</v>
      </c>
      <c r="D124" s="6" t="str">
        <f>貼付ｼｰﾄ!E122&amp;貼付ｼｰﾄ!D122</f>
        <v>中学男子4X100mR</v>
      </c>
      <c r="E124" s="6">
        <f>IF(D124="","",貼付ｼｰﾄ!G122+ROW()/1000000)</f>
        <v>4721.0001240000001</v>
      </c>
      <c r="F124" s="6">
        <f t="shared" si="7"/>
        <v>7</v>
      </c>
      <c r="G124" s="6" t="str">
        <f>貼付ｼｰﾄ!A122</f>
        <v>中体連地区</v>
      </c>
      <c r="H124" s="6" t="str">
        <f>貼付ｼｰﾄ!B122</f>
        <v>北見</v>
      </c>
      <c r="I124" s="6" t="str">
        <f>貼付ｼｰﾄ!F122</f>
        <v>北見北光中</v>
      </c>
      <c r="J124" s="6">
        <f>貼付ｼｰﾄ!G122</f>
        <v>4721</v>
      </c>
      <c r="K124" s="6" t="str">
        <f>貼付ｼｰﾄ!H122</f>
        <v>予</v>
      </c>
      <c r="L124" s="6" t="str">
        <f>貼付ｼｰﾄ!I122</f>
        <v>月嶋永遠</v>
      </c>
      <c r="M124" s="6">
        <f>貼付ｼｰﾄ!J122</f>
        <v>3</v>
      </c>
      <c r="N124" s="6" t="str">
        <f>貼付ｼｰﾄ!K122</f>
        <v>小林蒼汰</v>
      </c>
      <c r="O124" s="6">
        <f>貼付ｼｰﾄ!L122</f>
        <v>3</v>
      </c>
      <c r="P124" s="6" t="str">
        <f>貼付ｼｰﾄ!M122</f>
        <v>山田蒼唯</v>
      </c>
      <c r="Q124" s="6">
        <f>貼付ｼｰﾄ!N122</f>
        <v>3</v>
      </c>
      <c r="R124" s="6" t="str">
        <f>貼付ｼｰﾄ!O122</f>
        <v>服部拓美</v>
      </c>
      <c r="S124" s="6">
        <f>貼付ｼｰﾄ!P122</f>
        <v>3</v>
      </c>
      <c r="U124" s="6" t="str">
        <f t="shared" si="8"/>
        <v>中学男子4X100mR北見北光中月嶋永遠小林蒼汰山田蒼唯服部拓美</v>
      </c>
      <c r="V124" s="6">
        <v>121</v>
      </c>
    </row>
    <row r="125" spans="1:22" x14ac:dyDescent="0.15">
      <c r="A125" s="6">
        <v>97</v>
      </c>
      <c r="B125" s="6" t="str">
        <f t="shared" si="6"/>
        <v>中学女子4X100mR10</v>
      </c>
      <c r="C125" s="6" t="str">
        <f>I125&amp;COUNTIF($I$4:I125,I125)</f>
        <v>北見北光中2</v>
      </c>
      <c r="D125" s="6" t="str">
        <f>貼付ｼｰﾄ!E123&amp;貼付ｼｰﾄ!D123</f>
        <v>中学女子4X100mR</v>
      </c>
      <c r="E125" s="6">
        <f>IF(D125="","",貼付ｼｰﾄ!G123+ROW()/1000000)</f>
        <v>5621.0001249999996</v>
      </c>
      <c r="F125" s="6">
        <f t="shared" si="7"/>
        <v>10</v>
      </c>
      <c r="G125" s="6" t="str">
        <f>貼付ｼｰﾄ!A123</f>
        <v>選手権</v>
      </c>
      <c r="H125" s="6" t="str">
        <f>貼付ｼｰﾄ!B123</f>
        <v>北見</v>
      </c>
      <c r="I125" s="6" t="str">
        <f>貼付ｼｰﾄ!F123</f>
        <v>北見北光中</v>
      </c>
      <c r="J125" s="6">
        <f>貼付ｼｰﾄ!G123</f>
        <v>5621</v>
      </c>
      <c r="K125" s="6" t="str">
        <f>貼付ｼｰﾄ!H123</f>
        <v>TR</v>
      </c>
      <c r="L125" s="6" t="str">
        <f>貼付ｼｰﾄ!I123</f>
        <v>髙田沙七</v>
      </c>
      <c r="M125" s="6">
        <f>貼付ｼｰﾄ!J123</f>
        <v>3</v>
      </c>
      <c r="N125" s="6" t="str">
        <f>貼付ｼｰﾄ!K123</f>
        <v>森居和希</v>
      </c>
      <c r="O125" s="6">
        <f>貼付ｼｰﾄ!L123</f>
        <v>3</v>
      </c>
      <c r="P125" s="6" t="str">
        <f>貼付ｼｰﾄ!M123</f>
        <v>髙木杏華</v>
      </c>
      <c r="Q125" s="6">
        <f>貼付ｼｰﾄ!N123</f>
        <v>3</v>
      </c>
      <c r="R125" s="6" t="str">
        <f>貼付ｼｰﾄ!O123</f>
        <v>多田麻菜花</v>
      </c>
      <c r="S125" s="6">
        <f>貼付ｼｰﾄ!P123</f>
        <v>3</v>
      </c>
      <c r="U125" s="6" t="str">
        <f t="shared" si="8"/>
        <v>中学女子4X100mR北見北光中髙田沙七森居和希髙木杏華多田麻菜花</v>
      </c>
      <c r="V125" s="6">
        <v>122</v>
      </c>
    </row>
    <row r="126" spans="1:22" x14ac:dyDescent="0.15">
      <c r="A126" s="6">
        <v>107</v>
      </c>
      <c r="B126" s="6" t="str">
        <f t="shared" si="6"/>
        <v>中学男子4X100mR28</v>
      </c>
      <c r="C126" s="6" t="str">
        <f>I126&amp;COUNTIF($I$4:I126,I126)</f>
        <v>北見北中1</v>
      </c>
      <c r="D126" s="6" t="str">
        <f>貼付ｼｰﾄ!E124&amp;貼付ｼｰﾄ!D124</f>
        <v>中学男子4X100mR</v>
      </c>
      <c r="E126" s="6">
        <f>IF(D126="","",貼付ｼｰﾄ!G124+ROW()/1000000)</f>
        <v>5096.0001259999999</v>
      </c>
      <c r="F126" s="6">
        <f t="shared" si="7"/>
        <v>28</v>
      </c>
      <c r="G126" s="6" t="str">
        <f>貼付ｼｰﾄ!A124</f>
        <v>選手権</v>
      </c>
      <c r="H126" s="6" t="str">
        <f>貼付ｼｰﾄ!B124</f>
        <v>北見</v>
      </c>
      <c r="I126" s="6" t="str">
        <f>貼付ｼｰﾄ!F124</f>
        <v>北見北中</v>
      </c>
      <c r="J126" s="6">
        <f>貼付ｼｰﾄ!G124</f>
        <v>5096</v>
      </c>
      <c r="K126" s="6" t="str">
        <f>貼付ｼｰﾄ!H124</f>
        <v>TR</v>
      </c>
      <c r="L126" s="6" t="str">
        <f>貼付ｼｰﾄ!I124</f>
        <v>須藤晴人</v>
      </c>
      <c r="M126" s="6">
        <f>貼付ｼｰﾄ!J124</f>
        <v>2</v>
      </c>
      <c r="N126" s="6" t="str">
        <f>貼付ｼｰﾄ!K124</f>
        <v>西迫篤志</v>
      </c>
      <c r="O126" s="6">
        <f>貼付ｼｰﾄ!L124</f>
        <v>3</v>
      </c>
      <c r="P126" s="6" t="str">
        <f>貼付ｼｰﾄ!M124</f>
        <v>楯身優</v>
      </c>
      <c r="Q126" s="6">
        <f>貼付ｼｰﾄ!N124</f>
        <v>2</v>
      </c>
      <c r="R126" s="6" t="str">
        <f>貼付ｼｰﾄ!O124</f>
        <v>内藤烈</v>
      </c>
      <c r="S126" s="6">
        <f>貼付ｼｰﾄ!P124</f>
        <v>3</v>
      </c>
      <c r="U126" s="6" t="str">
        <f t="shared" si="8"/>
        <v>中学男子4X100mR北見北中須藤晴人西迫篤志楯身優内藤烈</v>
      </c>
      <c r="V126" s="6">
        <v>123</v>
      </c>
    </row>
    <row r="127" spans="1:22" x14ac:dyDescent="0.15">
      <c r="A127" s="6">
        <v>131</v>
      </c>
      <c r="B127" s="6" t="str">
        <f t="shared" si="6"/>
        <v>中学女子4X100mR9</v>
      </c>
      <c r="C127" s="6" t="str">
        <f>I127&amp;COUNTIF($I$4:I127,I127)</f>
        <v>北見北中2</v>
      </c>
      <c r="D127" s="6" t="str">
        <f>貼付ｼｰﾄ!E125&amp;貼付ｼｰﾄ!D125</f>
        <v>中学女子4X100mR</v>
      </c>
      <c r="E127" s="6">
        <f>IF(D127="","",貼付ｼｰﾄ!G125+ROW()/1000000)</f>
        <v>5595.0001270000002</v>
      </c>
      <c r="F127" s="6">
        <f t="shared" si="7"/>
        <v>9</v>
      </c>
      <c r="G127" s="6" t="str">
        <f>貼付ｼｰﾄ!A125</f>
        <v>中体連地区</v>
      </c>
      <c r="H127" s="6" t="str">
        <f>貼付ｼｰﾄ!B125</f>
        <v>北見</v>
      </c>
      <c r="I127" s="6" t="str">
        <f>貼付ｼｰﾄ!F125</f>
        <v>北見北中</v>
      </c>
      <c r="J127" s="6">
        <f>貼付ｼｰﾄ!G125</f>
        <v>5595</v>
      </c>
      <c r="K127" s="6" t="str">
        <f>貼付ｼｰﾄ!H125</f>
        <v>予</v>
      </c>
      <c r="L127" s="6" t="str">
        <f>貼付ｼｰﾄ!I125</f>
        <v>八木沼歩花</v>
      </c>
      <c r="M127" s="6">
        <f>貼付ｼｰﾄ!J125</f>
        <v>2</v>
      </c>
      <c r="N127" s="6" t="str">
        <f>貼付ｼｰﾄ!K125</f>
        <v>北野眞帆</v>
      </c>
      <c r="O127" s="6">
        <f>貼付ｼｰﾄ!L125</f>
        <v>3</v>
      </c>
      <c r="P127" s="6" t="str">
        <f>貼付ｼｰﾄ!M125</f>
        <v>笠原優来</v>
      </c>
      <c r="Q127" s="6">
        <f>貼付ｼｰﾄ!N125</f>
        <v>2</v>
      </c>
      <c r="R127" s="6" t="str">
        <f>貼付ｼｰﾄ!O125</f>
        <v>矢吹天音</v>
      </c>
      <c r="S127" s="6">
        <f>貼付ｼｰﾄ!P125</f>
        <v>2</v>
      </c>
      <c r="U127" s="6" t="str">
        <f t="shared" si="8"/>
        <v>中学女子4X100mR北見北中八木沼歩花北野眞帆笠原優来矢吹天音</v>
      </c>
      <c r="V127" s="6">
        <v>124</v>
      </c>
    </row>
    <row r="128" spans="1:22" x14ac:dyDescent="0.15">
      <c r="A128" s="6">
        <v>92</v>
      </c>
      <c r="B128" s="6" t="str">
        <f t="shared" si="6"/>
        <v>中学女子4X100mR22</v>
      </c>
      <c r="C128" s="6" t="str">
        <f>I128&amp;COUNTIF($I$4:I128,I128)</f>
        <v>北見北中3</v>
      </c>
      <c r="D128" s="6" t="str">
        <f>貼付ｼｰﾄ!E126&amp;貼付ｼｰﾄ!D126</f>
        <v>中学女子4X100mR</v>
      </c>
      <c r="E128" s="6">
        <f>IF(D128="","",貼付ｼｰﾄ!G126+ROW()/1000000)</f>
        <v>5929.0001279999997</v>
      </c>
      <c r="F128" s="6">
        <f t="shared" si="7"/>
        <v>22</v>
      </c>
      <c r="G128" s="6" t="str">
        <f>貼付ｼｰﾄ!A126</f>
        <v>中体連地区</v>
      </c>
      <c r="H128" s="6" t="str">
        <f>貼付ｼｰﾄ!B126</f>
        <v>北見</v>
      </c>
      <c r="I128" s="6" t="str">
        <f>貼付ｼｰﾄ!F126</f>
        <v>北見北中</v>
      </c>
      <c r="J128" s="6">
        <f>貼付ｼｰﾄ!G126</f>
        <v>5929</v>
      </c>
      <c r="K128" s="6" t="str">
        <f>貼付ｼｰﾄ!H126</f>
        <v>決</v>
      </c>
      <c r="L128" s="6" t="str">
        <f>貼付ｼｰﾄ!I126</f>
        <v>野村柚果</v>
      </c>
      <c r="M128" s="6">
        <f>貼付ｼｰﾄ!J126</f>
        <v>1</v>
      </c>
      <c r="N128" s="6" t="str">
        <f>貼付ｼｰﾄ!K126</f>
        <v>笠原優来</v>
      </c>
      <c r="O128" s="6">
        <f>貼付ｼｰﾄ!L126</f>
        <v>2</v>
      </c>
      <c r="P128" s="6" t="str">
        <f>貼付ｼｰﾄ!M126</f>
        <v>八木沼歩花</v>
      </c>
      <c r="Q128" s="6">
        <f>貼付ｼｰﾄ!N126</f>
        <v>2</v>
      </c>
      <c r="R128" s="6" t="str">
        <f>貼付ｼｰﾄ!O126</f>
        <v>矢吹天音</v>
      </c>
      <c r="S128" s="6">
        <f>貼付ｼｰﾄ!P126</f>
        <v>2</v>
      </c>
      <c r="U128" s="6" t="str">
        <f t="shared" si="8"/>
        <v>中学女子4X100mR北見北中野村柚果笠原優来八木沼歩花矢吹天音</v>
      </c>
      <c r="V128" s="6">
        <v>125</v>
      </c>
    </row>
    <row r="129" spans="1:22" x14ac:dyDescent="0.15">
      <c r="A129" s="6">
        <v>108</v>
      </c>
      <c r="B129" s="6" t="str">
        <f t="shared" si="6"/>
        <v>高校男子4X100mR9</v>
      </c>
      <c r="C129" s="6" t="str">
        <f>I129&amp;COUNTIF($I$4:I129,I129)</f>
        <v>北見北斗高A1</v>
      </c>
      <c r="D129" s="6" t="str">
        <f>貼付ｼｰﾄ!E127&amp;貼付ｼｰﾄ!D127</f>
        <v>高校男子4X100mR</v>
      </c>
      <c r="E129" s="6">
        <f>IF(D129="","",貼付ｼｰﾄ!G127+ROW()/1000000)</f>
        <v>4476.000129</v>
      </c>
      <c r="F129" s="6">
        <f t="shared" si="7"/>
        <v>9</v>
      </c>
      <c r="G129" s="6" t="str">
        <f>貼付ｼｰﾄ!A127</f>
        <v>記録会第２戦</v>
      </c>
      <c r="H129" s="6" t="str">
        <f>貼付ｼｰﾄ!B127</f>
        <v>網走</v>
      </c>
      <c r="I129" s="6" t="str">
        <f>貼付ｼｰﾄ!F127</f>
        <v>北見北斗高A</v>
      </c>
      <c r="J129" s="6">
        <f>貼付ｼｰﾄ!G127</f>
        <v>4476</v>
      </c>
      <c r="K129" s="6" t="str">
        <f>貼付ｼｰﾄ!H127</f>
        <v>決</v>
      </c>
      <c r="L129" s="6" t="str">
        <f>貼付ｼｰﾄ!I127</f>
        <v>轉石蓮</v>
      </c>
      <c r="M129" s="6">
        <f>貼付ｼｰﾄ!J127</f>
        <v>2</v>
      </c>
      <c r="N129" s="6" t="str">
        <f>貼付ｼｰﾄ!K127</f>
        <v>水口雄太</v>
      </c>
      <c r="O129" s="6">
        <f>貼付ｼｰﾄ!L127</f>
        <v>2</v>
      </c>
      <c r="P129" s="6" t="str">
        <f>貼付ｼｰﾄ!M127</f>
        <v>斎藤優我</v>
      </c>
      <c r="Q129" s="6">
        <f>貼付ｼｰﾄ!N127</f>
        <v>2</v>
      </c>
      <c r="R129" s="6" t="str">
        <f>貼付ｼｰﾄ!O127</f>
        <v>髙橋悠希</v>
      </c>
      <c r="S129" s="6">
        <f>貼付ｼｰﾄ!P127</f>
        <v>2</v>
      </c>
      <c r="U129" s="6" t="str">
        <f t="shared" si="8"/>
        <v>高校男子4X100mR北見北斗高A轉石蓮水口雄太斎藤優我髙橋悠希</v>
      </c>
      <c r="V129" s="6">
        <v>126</v>
      </c>
    </row>
    <row r="130" spans="1:22" x14ac:dyDescent="0.15">
      <c r="A130" s="6">
        <v>135</v>
      </c>
      <c r="B130" s="6" t="str">
        <f t="shared" si="6"/>
        <v>高校女子4X400mR5</v>
      </c>
      <c r="C130" s="6" t="str">
        <f>I130&amp;COUNTIF($I$4:I130,I130)</f>
        <v>北見北斗高1</v>
      </c>
      <c r="D130" s="6" t="str">
        <f>貼付ｼｰﾄ!E128&amp;貼付ｼｰﾄ!D128</f>
        <v>高校女子4X400mR</v>
      </c>
      <c r="E130" s="6">
        <f>IF(D130="","",貼付ｼｰﾄ!G128+ROW()/1000000)</f>
        <v>42777.00013</v>
      </c>
      <c r="F130" s="6">
        <f t="shared" si="7"/>
        <v>5</v>
      </c>
      <c r="G130" s="6" t="str">
        <f>貼付ｼｰﾄ!A128</f>
        <v>選手権</v>
      </c>
      <c r="H130" s="6" t="str">
        <f>貼付ｼｰﾄ!B128</f>
        <v>北見</v>
      </c>
      <c r="I130" s="6" t="str">
        <f>貼付ｼｰﾄ!F128</f>
        <v>北見北斗高</v>
      </c>
      <c r="J130" s="6">
        <f>貼付ｼｰﾄ!G128</f>
        <v>42777</v>
      </c>
      <c r="K130" s="6" t="str">
        <f>貼付ｼｰﾄ!H128</f>
        <v>決</v>
      </c>
      <c r="L130" s="6" t="str">
        <f>貼付ｼｰﾄ!I128</f>
        <v>合田未夢</v>
      </c>
      <c r="M130" s="6">
        <f>貼付ｼｰﾄ!J128</f>
        <v>2</v>
      </c>
      <c r="N130" s="6" t="str">
        <f>貼付ｼｰﾄ!K128</f>
        <v>佐々木玲緒</v>
      </c>
      <c r="O130" s="6">
        <f>貼付ｼｰﾄ!L128</f>
        <v>3</v>
      </c>
      <c r="P130" s="6" t="str">
        <f>貼付ｼｰﾄ!M128</f>
        <v>池谷菜摘子</v>
      </c>
      <c r="Q130" s="6">
        <f>貼付ｼｰﾄ!N128</f>
        <v>2</v>
      </c>
      <c r="R130" s="6" t="str">
        <f>貼付ｼｰﾄ!O128</f>
        <v>浅川愛菜</v>
      </c>
      <c r="S130" s="6">
        <f>貼付ｼｰﾄ!P128</f>
        <v>3</v>
      </c>
      <c r="U130" s="6" t="str">
        <f t="shared" si="8"/>
        <v>高校女子4X400mR北見北斗高合田未夢佐々木玲緒池谷菜摘子浅川愛菜</v>
      </c>
      <c r="V130" s="6">
        <v>127</v>
      </c>
    </row>
    <row r="131" spans="1:22" x14ac:dyDescent="0.15">
      <c r="A131" s="6">
        <v>54</v>
      </c>
      <c r="B131" s="6" t="str">
        <f t="shared" si="6"/>
        <v>高校女子4X100mR16</v>
      </c>
      <c r="C131" s="6" t="str">
        <f>I131&amp;COUNTIF($I$4:I131,I131)</f>
        <v>北見北斗高2</v>
      </c>
      <c r="D131" s="6" t="str">
        <f>貼付ｼｰﾄ!E129&amp;貼付ｼｰﾄ!D129</f>
        <v>高校女子4X100mR</v>
      </c>
      <c r="E131" s="6">
        <f>IF(D131="","",貼付ｼｰﾄ!G129+ROW()/1000000)</f>
        <v>5593.0001309999998</v>
      </c>
      <c r="F131" s="6">
        <f t="shared" si="7"/>
        <v>16</v>
      </c>
      <c r="G131" s="6" t="str">
        <f>貼付ｼｰﾄ!A129</f>
        <v>選手権</v>
      </c>
      <c r="H131" s="6" t="str">
        <f>貼付ｼｰﾄ!B129</f>
        <v>北見</v>
      </c>
      <c r="I131" s="6" t="str">
        <f>貼付ｼｰﾄ!F129</f>
        <v>北見北斗高</v>
      </c>
      <c r="J131" s="6">
        <f>貼付ｼｰﾄ!G129</f>
        <v>5593</v>
      </c>
      <c r="K131" s="6" t="str">
        <f>貼付ｼｰﾄ!H129</f>
        <v>決</v>
      </c>
      <c r="L131" s="6" t="str">
        <f>貼付ｼｰﾄ!I129</f>
        <v>合田未夢</v>
      </c>
      <c r="M131" s="6">
        <f>貼付ｼｰﾄ!J129</f>
        <v>2</v>
      </c>
      <c r="N131" s="6" t="str">
        <f>貼付ｼｰﾄ!K129</f>
        <v>浅川愛菜</v>
      </c>
      <c r="O131" s="6">
        <f>貼付ｼｰﾄ!L129</f>
        <v>3</v>
      </c>
      <c r="P131" s="6" t="str">
        <f>貼付ｼｰﾄ!M129</f>
        <v>池谷菜摘子</v>
      </c>
      <c r="Q131" s="6">
        <f>貼付ｼｰﾄ!N129</f>
        <v>2</v>
      </c>
      <c r="R131" s="6" t="str">
        <f>貼付ｼｰﾄ!O129</f>
        <v>木村遥奈</v>
      </c>
      <c r="S131" s="6">
        <f>貼付ｼｰﾄ!P129</f>
        <v>1</v>
      </c>
      <c r="U131" s="6" t="str">
        <f t="shared" si="8"/>
        <v>高校女子4X100mR北見北斗高合田未夢浅川愛菜池谷菜摘子木村遥奈</v>
      </c>
      <c r="V131" s="6">
        <v>128</v>
      </c>
    </row>
    <row r="132" spans="1:22" x14ac:dyDescent="0.15">
      <c r="A132" s="6">
        <v>132</v>
      </c>
      <c r="B132" s="6" t="str">
        <f t="shared" si="6"/>
        <v>高校男子4X400mR6</v>
      </c>
      <c r="C132" s="6" t="str">
        <f>I132&amp;COUNTIF($I$4:I132,I132)</f>
        <v>北見北斗高3</v>
      </c>
      <c r="D132" s="6" t="str">
        <f>貼付ｼｰﾄ!E130&amp;貼付ｼｰﾄ!D130</f>
        <v>高校男子4X400mR</v>
      </c>
      <c r="E132" s="6">
        <f>IF(D132="","",貼付ｼｰﾄ!G130+ROW()/1000000)</f>
        <v>33805.000132000001</v>
      </c>
      <c r="F132" s="6">
        <f t="shared" si="7"/>
        <v>6</v>
      </c>
      <c r="G132" s="6" t="str">
        <f>貼付ｼｰﾄ!A130</f>
        <v>選手権</v>
      </c>
      <c r="H132" s="6" t="str">
        <f>貼付ｼｰﾄ!B130</f>
        <v>北見</v>
      </c>
      <c r="I132" s="6" t="str">
        <f>貼付ｼｰﾄ!F130</f>
        <v>北見北斗高</v>
      </c>
      <c r="J132" s="6">
        <f>貼付ｼｰﾄ!G130</f>
        <v>33805</v>
      </c>
      <c r="K132" s="6" t="str">
        <f>貼付ｼｰﾄ!H130</f>
        <v>決</v>
      </c>
      <c r="L132" s="6" t="str">
        <f>貼付ｼｰﾄ!I130</f>
        <v>小野晋</v>
      </c>
      <c r="M132" s="6">
        <f>貼付ｼｰﾄ!J130</f>
        <v>2</v>
      </c>
      <c r="N132" s="6" t="str">
        <f>貼付ｼｰﾄ!K130</f>
        <v>水口雄太</v>
      </c>
      <c r="O132" s="6">
        <f>貼付ｼｰﾄ!L130</f>
        <v>2</v>
      </c>
      <c r="P132" s="6" t="str">
        <f>貼付ｼｰﾄ!M130</f>
        <v>千葉航</v>
      </c>
      <c r="Q132" s="6">
        <f>貼付ｼｰﾄ!N130</f>
        <v>3</v>
      </c>
      <c r="R132" s="6" t="str">
        <f>貼付ｼｰﾄ!O130</f>
        <v>森山陸</v>
      </c>
      <c r="S132" s="6">
        <f>貼付ｼｰﾄ!P130</f>
        <v>2</v>
      </c>
      <c r="U132" s="6" t="str">
        <f t="shared" si="8"/>
        <v>高校男子4X400mR北見北斗高小野晋水口雄太千葉航森山陸</v>
      </c>
      <c r="V132" s="6">
        <v>129</v>
      </c>
    </row>
    <row r="133" spans="1:22" x14ac:dyDescent="0.15">
      <c r="A133" s="6">
        <v>103</v>
      </c>
      <c r="B133" s="6" t="str">
        <f t="shared" ref="B133:B196" si="9">D133&amp;F133</f>
        <v>高校女子4X400mR4</v>
      </c>
      <c r="C133" s="6" t="str">
        <f>I133&amp;COUNTIF($I$4:I133,I133)</f>
        <v>北見北斗1</v>
      </c>
      <c r="D133" s="6" t="str">
        <f>貼付ｼｰﾄ!E131&amp;貼付ｼｰﾄ!D131</f>
        <v>高校女子4X400mR</v>
      </c>
      <c r="E133" s="6">
        <f>IF(D133="","",貼付ｼｰﾄ!G131+ROW()/1000000)</f>
        <v>42505.000133000001</v>
      </c>
      <c r="F133" s="6">
        <f t="shared" ref="F133:F196" si="10">SUMPRODUCT(($D$4:$D$992=D133)*($E$4:$E$992&lt;E133))+1</f>
        <v>4</v>
      </c>
      <c r="G133" s="6" t="str">
        <f>貼付ｼｰﾄ!A131</f>
        <v>高体連支部</v>
      </c>
      <c r="H133" s="6" t="str">
        <f>貼付ｼｰﾄ!B131</f>
        <v>北見</v>
      </c>
      <c r="I133" s="6" t="str">
        <f>貼付ｼｰﾄ!F131</f>
        <v>北見北斗</v>
      </c>
      <c r="J133" s="6">
        <f>貼付ｼｰﾄ!G131</f>
        <v>42505</v>
      </c>
      <c r="K133" s="6" t="str">
        <f>貼付ｼｰﾄ!H131</f>
        <v>決</v>
      </c>
      <c r="L133" s="6" t="str">
        <f>貼付ｼｰﾄ!I131</f>
        <v>合田未夢</v>
      </c>
      <c r="M133" s="6">
        <f>貼付ｼｰﾄ!J131</f>
        <v>2</v>
      </c>
      <c r="N133" s="6" t="str">
        <f>貼付ｼｰﾄ!K131</f>
        <v>佐々木玲緒</v>
      </c>
      <c r="O133" s="6">
        <f>貼付ｼｰﾄ!L131</f>
        <v>3</v>
      </c>
      <c r="P133" s="6" t="str">
        <f>貼付ｼｰﾄ!M131</f>
        <v>池谷菜摘子</v>
      </c>
      <c r="Q133" s="6">
        <f>貼付ｼｰﾄ!N131</f>
        <v>2</v>
      </c>
      <c r="R133" s="6" t="str">
        <f>貼付ｼｰﾄ!O131</f>
        <v>浅川愛菜</v>
      </c>
      <c r="S133" s="6">
        <f>貼付ｼｰﾄ!P131</f>
        <v>3</v>
      </c>
      <c r="U133" s="6" t="str">
        <f t="shared" ref="U133:U196" si="11">D133&amp;I133&amp;L133&amp;N133&amp;P133&amp;R133</f>
        <v>高校女子4X400mR北見北斗合田未夢佐々木玲緒池谷菜摘子浅川愛菜</v>
      </c>
      <c r="V133" s="6">
        <v>130</v>
      </c>
    </row>
    <row r="134" spans="1:22" x14ac:dyDescent="0.15">
      <c r="A134" s="6">
        <v>93</v>
      </c>
      <c r="B134" s="6" t="str">
        <f t="shared" si="9"/>
        <v>高校女子4X100mR13</v>
      </c>
      <c r="C134" s="6" t="str">
        <f>I134&amp;COUNTIF($I$4:I134,I134)</f>
        <v>北見北斗2</v>
      </c>
      <c r="D134" s="6" t="str">
        <f>貼付ｼｰﾄ!E132&amp;貼付ｼｰﾄ!D132</f>
        <v>高校女子4X100mR</v>
      </c>
      <c r="E134" s="6">
        <f>IF(D134="","",貼付ｼｰﾄ!G132+ROW()/1000000)</f>
        <v>5441.0001339999999</v>
      </c>
      <c r="F134" s="6">
        <f t="shared" si="10"/>
        <v>13</v>
      </c>
      <c r="G134" s="6" t="str">
        <f>貼付ｼｰﾄ!A132</f>
        <v>高体連支部</v>
      </c>
      <c r="H134" s="6" t="str">
        <f>貼付ｼｰﾄ!B132</f>
        <v>北見</v>
      </c>
      <c r="I134" s="6" t="str">
        <f>貼付ｼｰﾄ!F132</f>
        <v>北見北斗</v>
      </c>
      <c r="J134" s="6">
        <f>貼付ｼｰﾄ!G132</f>
        <v>5441</v>
      </c>
      <c r="K134" s="6" t="str">
        <f>貼付ｼｰﾄ!H132</f>
        <v>決</v>
      </c>
      <c r="L134" s="6" t="str">
        <f>貼付ｼｰﾄ!I132</f>
        <v>合田未夢</v>
      </c>
      <c r="M134" s="6">
        <f>貼付ｼｰﾄ!J132</f>
        <v>2</v>
      </c>
      <c r="N134" s="6" t="str">
        <f>貼付ｼｰﾄ!K132</f>
        <v>浅川愛菜</v>
      </c>
      <c r="O134" s="6">
        <f>貼付ｼｰﾄ!L132</f>
        <v>3</v>
      </c>
      <c r="P134" s="6" t="str">
        <f>貼付ｼｰﾄ!M132</f>
        <v>池谷菜摘子</v>
      </c>
      <c r="Q134" s="6">
        <f>貼付ｼｰﾄ!N132</f>
        <v>2</v>
      </c>
      <c r="R134" s="6" t="str">
        <f>貼付ｼｰﾄ!O132</f>
        <v>木村遥奈</v>
      </c>
      <c r="S134" s="6">
        <f>貼付ｼｰﾄ!P132</f>
        <v>1</v>
      </c>
      <c r="U134" s="6" t="str">
        <f t="shared" si="11"/>
        <v>高校女子4X100mR北見北斗合田未夢浅川愛菜池谷菜摘子木村遥奈</v>
      </c>
      <c r="V134" s="6">
        <v>131</v>
      </c>
    </row>
    <row r="135" spans="1:22" x14ac:dyDescent="0.15">
      <c r="A135" s="6">
        <v>130</v>
      </c>
      <c r="B135" s="6" t="str">
        <f t="shared" si="9"/>
        <v>高校男子4X400mR1</v>
      </c>
      <c r="C135" s="6" t="str">
        <f>I135&amp;COUNTIF($I$4:I135,I135)</f>
        <v>北見北斗3</v>
      </c>
      <c r="D135" s="6" t="str">
        <f>貼付ｼｰﾄ!E133&amp;貼付ｼｰﾄ!D133</f>
        <v>高校男子4X400mR</v>
      </c>
      <c r="E135" s="6">
        <f>IF(D135="","",貼付ｼｰﾄ!G133+ROW()/1000000)</f>
        <v>32764.000134999998</v>
      </c>
      <c r="F135" s="6">
        <f t="shared" si="10"/>
        <v>1</v>
      </c>
      <c r="G135" s="6" t="str">
        <f>貼付ｼｰﾄ!A133</f>
        <v>高体連支部</v>
      </c>
      <c r="H135" s="6" t="str">
        <f>貼付ｼｰﾄ!B133</f>
        <v>北見</v>
      </c>
      <c r="I135" s="6" t="str">
        <f>貼付ｼｰﾄ!F133</f>
        <v>北見北斗</v>
      </c>
      <c r="J135" s="6">
        <f>貼付ｼｰﾄ!G133</f>
        <v>32764</v>
      </c>
      <c r="K135" s="6" t="str">
        <f>貼付ｼｰﾄ!H133</f>
        <v>決</v>
      </c>
      <c r="L135" s="6" t="str">
        <f>貼付ｼｰﾄ!I133</f>
        <v>森山陸</v>
      </c>
      <c r="M135" s="6">
        <f>貼付ｼｰﾄ!J133</f>
        <v>2</v>
      </c>
      <c r="N135" s="6" t="str">
        <f>貼付ｼｰﾄ!K133</f>
        <v>千葉航</v>
      </c>
      <c r="O135" s="6">
        <f>貼付ｼｰﾄ!L133</f>
        <v>3</v>
      </c>
      <c r="P135" s="6" t="str">
        <f>貼付ｼｰﾄ!M133</f>
        <v>小野晋</v>
      </c>
      <c r="Q135" s="6">
        <f>貼付ｼｰﾄ!N133</f>
        <v>2</v>
      </c>
      <c r="R135" s="6" t="str">
        <f>貼付ｼｰﾄ!O133</f>
        <v>矢口直利</v>
      </c>
      <c r="S135" s="6">
        <f>貼付ｼｰﾄ!P133</f>
        <v>2</v>
      </c>
      <c r="U135" s="6" t="str">
        <f t="shared" si="11"/>
        <v>高校男子4X400mR北見北斗森山陸千葉航小野晋矢口直利</v>
      </c>
      <c r="V135" s="6">
        <v>132</v>
      </c>
    </row>
    <row r="136" spans="1:22" x14ac:dyDescent="0.15">
      <c r="A136" s="6">
        <v>55</v>
      </c>
      <c r="B136" s="6" t="str">
        <f t="shared" si="9"/>
        <v>高校男子4X100mR2</v>
      </c>
      <c r="C136" s="6" t="str">
        <f>I136&amp;COUNTIF($I$4:I136,I136)</f>
        <v>北見北斗4</v>
      </c>
      <c r="D136" s="6" t="str">
        <f>貼付ｼｰﾄ!E134&amp;貼付ｼｰﾄ!D134</f>
        <v>高校男子4X100mR</v>
      </c>
      <c r="E136" s="6">
        <f>IF(D136="","",貼付ｼｰﾄ!G134+ROW()/1000000)</f>
        <v>4336.0001359999997</v>
      </c>
      <c r="F136" s="6">
        <f t="shared" si="10"/>
        <v>2</v>
      </c>
      <c r="G136" s="6" t="str">
        <f>貼付ｼｰﾄ!A134</f>
        <v>高体連支部</v>
      </c>
      <c r="H136" s="6" t="str">
        <f>貼付ｼｰﾄ!B134</f>
        <v>北見</v>
      </c>
      <c r="I136" s="6" t="str">
        <f>貼付ｼｰﾄ!F134</f>
        <v>北見北斗</v>
      </c>
      <c r="J136" s="6">
        <f>貼付ｼｰﾄ!G134</f>
        <v>4336</v>
      </c>
      <c r="K136" s="6" t="str">
        <f>貼付ｼｰﾄ!H134</f>
        <v>決</v>
      </c>
      <c r="L136" s="6" t="str">
        <f>貼付ｼｰﾄ!I134</f>
        <v>轉石蓮</v>
      </c>
      <c r="M136" s="6">
        <f>貼付ｼｰﾄ!J134</f>
        <v>2</v>
      </c>
      <c r="N136" s="6" t="str">
        <f>貼付ｼｰﾄ!K134</f>
        <v>矢口直利</v>
      </c>
      <c r="O136" s="6">
        <f>貼付ｼｰﾄ!L134</f>
        <v>2</v>
      </c>
      <c r="P136" s="6" t="str">
        <f>貼付ｼｰﾄ!M134</f>
        <v>斎藤優我</v>
      </c>
      <c r="Q136" s="6">
        <f>貼付ｼｰﾄ!N134</f>
        <v>2</v>
      </c>
      <c r="R136" s="6" t="str">
        <f>貼付ｼｰﾄ!O134</f>
        <v>髙橋悠希</v>
      </c>
      <c r="S136" s="6">
        <f>貼付ｼｰﾄ!P134</f>
        <v>2</v>
      </c>
      <c r="U136" s="6" t="str">
        <f t="shared" si="11"/>
        <v>高校男子4X100mR北見北斗轉石蓮矢口直利斎藤優我髙橋悠希</v>
      </c>
      <c r="V136" s="6">
        <v>133</v>
      </c>
    </row>
    <row r="137" spans="1:22" x14ac:dyDescent="0.15">
      <c r="A137" s="6">
        <v>134</v>
      </c>
      <c r="B137" s="6" t="str">
        <f t="shared" si="9"/>
        <v>高校女子4X100mR1</v>
      </c>
      <c r="C137" s="6" t="str">
        <f>I137&amp;COUNTIF($I$4:I137,I137)</f>
        <v>北見緑陵1</v>
      </c>
      <c r="D137" s="6" t="str">
        <f>貼付ｼｰﾄ!E135&amp;貼付ｼｰﾄ!D135</f>
        <v>高校女子4X100mR</v>
      </c>
      <c r="E137" s="6">
        <f>IF(D137="","",貼付ｼｰﾄ!G135+ROW()/1000000)</f>
        <v>4983.000137</v>
      </c>
      <c r="F137" s="6">
        <f t="shared" si="10"/>
        <v>1</v>
      </c>
      <c r="G137" s="6" t="str">
        <f>貼付ｼｰﾄ!A135</f>
        <v>高体連支部</v>
      </c>
      <c r="H137" s="6" t="str">
        <f>貼付ｼｰﾄ!B135</f>
        <v>北見</v>
      </c>
      <c r="I137" s="6" t="str">
        <f>貼付ｼｰﾄ!F135</f>
        <v>北見緑陵</v>
      </c>
      <c r="J137" s="6">
        <f>貼付ｼｰﾄ!G135</f>
        <v>4983</v>
      </c>
      <c r="K137" s="6" t="str">
        <f>貼付ｼｰﾄ!H135</f>
        <v>決</v>
      </c>
      <c r="L137" s="6" t="str">
        <f>貼付ｼｰﾄ!I135</f>
        <v>浦田葵</v>
      </c>
      <c r="M137" s="6">
        <f>貼付ｼｰﾄ!J135</f>
        <v>3</v>
      </c>
      <c r="N137" s="6" t="str">
        <f>貼付ｼｰﾄ!K135</f>
        <v>林ちひろ</v>
      </c>
      <c r="O137" s="6">
        <f>貼付ｼｰﾄ!L135</f>
        <v>1</v>
      </c>
      <c r="P137" s="6" t="str">
        <f>貼付ｼｰﾄ!M135</f>
        <v>山崎裕香</v>
      </c>
      <c r="Q137" s="6">
        <f>貼付ｼｰﾄ!N135</f>
        <v>3</v>
      </c>
      <c r="R137" s="6" t="str">
        <f>貼付ｼｰﾄ!O135</f>
        <v>若松亜美</v>
      </c>
      <c r="S137" s="6">
        <f>貼付ｼｰﾄ!P135</f>
        <v>3</v>
      </c>
      <c r="U137" s="6" t="str">
        <f t="shared" si="11"/>
        <v>高校女子4X100mR北見緑陵浦田葵林ちひろ山崎裕香若松亜美</v>
      </c>
      <c r="V137" s="6">
        <v>134</v>
      </c>
    </row>
    <row r="138" spans="1:22" x14ac:dyDescent="0.15">
      <c r="A138" s="6">
        <v>105</v>
      </c>
      <c r="B138" s="6" t="str">
        <f t="shared" si="9"/>
        <v>高校女子4X100mR2</v>
      </c>
      <c r="C138" s="6" t="str">
        <f>I138&amp;COUNTIF($I$4:I138,I138)</f>
        <v>北見緑陵高A1</v>
      </c>
      <c r="D138" s="6" t="str">
        <f>貼付ｼｰﾄ!E136&amp;貼付ｼｰﾄ!D136</f>
        <v>高校女子4X100mR</v>
      </c>
      <c r="E138" s="6">
        <f>IF(D138="","",貼付ｼｰﾄ!G136+ROW()/1000000)</f>
        <v>5074.0001380000003</v>
      </c>
      <c r="F138" s="6">
        <f t="shared" si="10"/>
        <v>2</v>
      </c>
      <c r="G138" s="6" t="str">
        <f>貼付ｼｰﾄ!A136</f>
        <v>記録会第２戦</v>
      </c>
      <c r="H138" s="6" t="str">
        <f>貼付ｼｰﾄ!B136</f>
        <v>網走</v>
      </c>
      <c r="I138" s="6" t="str">
        <f>貼付ｼｰﾄ!F136</f>
        <v>北見緑陵高A</v>
      </c>
      <c r="J138" s="6">
        <f>貼付ｼｰﾄ!G136</f>
        <v>5074</v>
      </c>
      <c r="K138" s="6" t="str">
        <f>貼付ｼｰﾄ!H136</f>
        <v>決</v>
      </c>
      <c r="L138" s="6" t="str">
        <f>貼付ｼｰﾄ!I136</f>
        <v>浦田葵</v>
      </c>
      <c r="M138" s="6">
        <f>貼付ｼｰﾄ!J136</f>
        <v>3</v>
      </c>
      <c r="N138" s="6" t="str">
        <f>貼付ｼｰﾄ!K136</f>
        <v>相内美咲</v>
      </c>
      <c r="O138" s="6">
        <f>貼付ｼｰﾄ!L136</f>
        <v>2</v>
      </c>
      <c r="P138" s="6" t="str">
        <f>貼付ｼｰﾄ!M136</f>
        <v>山崎裕香</v>
      </c>
      <c r="Q138" s="6">
        <f>貼付ｼｰﾄ!N136</f>
        <v>3</v>
      </c>
      <c r="R138" s="6" t="str">
        <f>貼付ｼｰﾄ!O136</f>
        <v>若松亜美</v>
      </c>
      <c r="S138" s="6">
        <f>貼付ｼｰﾄ!P136</f>
        <v>3</v>
      </c>
      <c r="U138" s="6" t="str">
        <f t="shared" si="11"/>
        <v>高校女子4X100mR北見緑陵高A浦田葵相内美咲山崎裕香若松亜美</v>
      </c>
      <c r="V138" s="6">
        <v>135</v>
      </c>
    </row>
    <row r="139" spans="1:22" x14ac:dyDescent="0.15">
      <c r="A139" s="6">
        <v>96</v>
      </c>
      <c r="B139" s="6" t="str">
        <f t="shared" si="9"/>
        <v>高校女子4X100mR3</v>
      </c>
      <c r="C139" s="6" t="str">
        <f>I139&amp;COUNTIF($I$4:I139,I139)</f>
        <v>北見緑陵高A2</v>
      </c>
      <c r="D139" s="6" t="str">
        <f>貼付ｼｰﾄ!E137&amp;貼付ｼｰﾄ!D137</f>
        <v>高校女子4X100mR</v>
      </c>
      <c r="E139" s="6">
        <f>IF(D139="","",貼付ｼｰﾄ!G137+ROW()/1000000)</f>
        <v>5074.0001389999998</v>
      </c>
      <c r="F139" s="6">
        <f t="shared" si="10"/>
        <v>3</v>
      </c>
      <c r="G139" s="6" t="str">
        <f>貼付ｼｰﾄ!A137</f>
        <v>選手権</v>
      </c>
      <c r="H139" s="6" t="str">
        <f>貼付ｼｰﾄ!B137</f>
        <v>北見</v>
      </c>
      <c r="I139" s="6" t="str">
        <f>貼付ｼｰﾄ!F137</f>
        <v>北見緑陵高A</v>
      </c>
      <c r="J139" s="6">
        <f>貼付ｼｰﾄ!G137</f>
        <v>5074</v>
      </c>
      <c r="K139" s="6" t="str">
        <f>貼付ｼｰﾄ!H137</f>
        <v>決</v>
      </c>
      <c r="L139" s="6" t="str">
        <f>貼付ｼｰﾄ!I137</f>
        <v>浦田葵</v>
      </c>
      <c r="M139" s="6">
        <f>貼付ｼｰﾄ!J137</f>
        <v>3</v>
      </c>
      <c r="N139" s="6" t="str">
        <f>貼付ｼｰﾄ!K137</f>
        <v>相内美咲</v>
      </c>
      <c r="O139" s="6">
        <f>貼付ｼｰﾄ!L137</f>
        <v>2</v>
      </c>
      <c r="P139" s="6" t="str">
        <f>貼付ｼｰﾄ!M137</f>
        <v>林ちひろ</v>
      </c>
      <c r="Q139" s="6">
        <f>貼付ｼｰﾄ!N137</f>
        <v>1</v>
      </c>
      <c r="R139" s="6" t="str">
        <f>貼付ｼｰﾄ!O137</f>
        <v>若松亜美</v>
      </c>
      <c r="S139" s="6">
        <f>貼付ｼｰﾄ!P137</f>
        <v>3</v>
      </c>
      <c r="U139" s="6" t="str">
        <f t="shared" si="11"/>
        <v>高校女子4X100mR北見緑陵高A浦田葵相内美咲林ちひろ若松亜美</v>
      </c>
      <c r="V139" s="6">
        <v>136</v>
      </c>
    </row>
    <row r="140" spans="1:22" x14ac:dyDescent="0.15">
      <c r="A140" s="6">
        <v>52</v>
      </c>
      <c r="B140" s="6" t="str">
        <f t="shared" si="9"/>
        <v>高校男子4X100mR12</v>
      </c>
      <c r="C140" s="6" t="str">
        <f>I140&amp;COUNTIF($I$4:I140,I140)</f>
        <v>北見緑陵高A3</v>
      </c>
      <c r="D140" s="6" t="str">
        <f>貼付ｼｰﾄ!E138&amp;貼付ｼｰﾄ!D138</f>
        <v>高校男子4X100mR</v>
      </c>
      <c r="E140" s="6">
        <f>IF(D140="","",貼付ｼｰﾄ!G138+ROW()/1000000)</f>
        <v>4532.0001400000001</v>
      </c>
      <c r="F140" s="6">
        <f t="shared" si="10"/>
        <v>12</v>
      </c>
      <c r="G140" s="6" t="str">
        <f>貼付ｼｰﾄ!A138</f>
        <v>記録会第２戦</v>
      </c>
      <c r="H140" s="6" t="str">
        <f>貼付ｼｰﾄ!B138</f>
        <v>網走</v>
      </c>
      <c r="I140" s="6" t="str">
        <f>貼付ｼｰﾄ!F138</f>
        <v>北見緑陵高A</v>
      </c>
      <c r="J140" s="6">
        <f>貼付ｼｰﾄ!G138</f>
        <v>4532</v>
      </c>
      <c r="K140" s="6" t="str">
        <f>貼付ｼｰﾄ!H138</f>
        <v>決</v>
      </c>
      <c r="L140" s="6" t="str">
        <f>貼付ｼｰﾄ!I138</f>
        <v>村澤幸樹</v>
      </c>
      <c r="M140" s="6">
        <f>貼付ｼｰﾄ!J138</f>
        <v>3</v>
      </c>
      <c r="N140" s="6" t="str">
        <f>貼付ｼｰﾄ!K138</f>
        <v>田中慎之助</v>
      </c>
      <c r="O140" s="6">
        <f>貼付ｼｰﾄ!L138</f>
        <v>3</v>
      </c>
      <c r="P140" s="6" t="str">
        <f>貼付ｼｰﾄ!M138</f>
        <v>安田留伊</v>
      </c>
      <c r="Q140" s="6">
        <f>貼付ｼｰﾄ!N138</f>
        <v>2</v>
      </c>
      <c r="R140" s="6" t="str">
        <f>貼付ｼｰﾄ!O138</f>
        <v>佐藤翔</v>
      </c>
      <c r="S140" s="6">
        <f>貼付ｼｰﾄ!P138</f>
        <v>2</v>
      </c>
      <c r="U140" s="6" t="str">
        <f t="shared" si="11"/>
        <v>高校男子4X100mR北見緑陵高A村澤幸樹田中慎之助安田留伊佐藤翔</v>
      </c>
      <c r="V140" s="6">
        <v>137</v>
      </c>
    </row>
    <row r="141" spans="1:22" x14ac:dyDescent="0.15">
      <c r="A141" s="6">
        <v>129</v>
      </c>
      <c r="B141" s="6" t="str">
        <f t="shared" si="9"/>
        <v>高校女子4X100mR10</v>
      </c>
      <c r="C141" s="6" t="str">
        <f>I141&amp;COUNTIF($I$4:I141,I141)</f>
        <v>北見緑陵高B1</v>
      </c>
      <c r="D141" s="6" t="str">
        <f>貼付ｼｰﾄ!E139&amp;貼付ｼｰﾄ!D139</f>
        <v>高校女子4X100mR</v>
      </c>
      <c r="E141" s="6">
        <f>IF(D141="","",貼付ｼｰﾄ!G139+ROW()/1000000)</f>
        <v>5315.0001410000004</v>
      </c>
      <c r="F141" s="6">
        <f t="shared" si="10"/>
        <v>10</v>
      </c>
      <c r="G141" s="6" t="str">
        <f>貼付ｼｰﾄ!A139</f>
        <v>選手権</v>
      </c>
      <c r="H141" s="6" t="str">
        <f>貼付ｼｰﾄ!B139</f>
        <v>北見</v>
      </c>
      <c r="I141" s="6" t="str">
        <f>貼付ｼｰﾄ!F139</f>
        <v>北見緑陵高B</v>
      </c>
      <c r="J141" s="6">
        <f>貼付ｼｰﾄ!G139</f>
        <v>5315</v>
      </c>
      <c r="K141" s="6" t="str">
        <f>貼付ｼｰﾄ!H139</f>
        <v>決</v>
      </c>
      <c r="L141" s="6" t="str">
        <f>貼付ｼｰﾄ!I139</f>
        <v>山崎裕香</v>
      </c>
      <c r="M141" s="6">
        <f>貼付ｼｰﾄ!J139</f>
        <v>3</v>
      </c>
      <c r="N141" s="6" t="str">
        <f>貼付ｼｰﾄ!K139</f>
        <v>横山明加</v>
      </c>
      <c r="O141" s="6">
        <f>貼付ｼｰﾄ!L139</f>
        <v>3</v>
      </c>
      <c r="P141" s="6" t="str">
        <f>貼付ｼｰﾄ!M139</f>
        <v>伊東梨々花</v>
      </c>
      <c r="Q141" s="6">
        <f>貼付ｼｰﾄ!N139</f>
        <v>3</v>
      </c>
      <c r="R141" s="6" t="str">
        <f>貼付ｼｰﾄ!O139</f>
        <v>新歩カンセイ</v>
      </c>
      <c r="S141" s="6">
        <f>貼付ｼｰﾄ!P139</f>
        <v>2</v>
      </c>
      <c r="U141" s="6" t="str">
        <f t="shared" si="11"/>
        <v>高校女子4X100mR北見緑陵高B山崎裕香横山明加伊東梨々花新歩カンセイ</v>
      </c>
      <c r="V141" s="6">
        <v>138</v>
      </c>
    </row>
    <row r="142" spans="1:22" x14ac:dyDescent="0.15">
      <c r="A142" s="6">
        <v>57</v>
      </c>
      <c r="B142" s="6" t="str">
        <f t="shared" si="9"/>
        <v>高校女子4X100mR7</v>
      </c>
      <c r="C142" s="6" t="str">
        <f>I142&amp;COUNTIF($I$4:I142,I142)</f>
        <v>北見緑陵高B2</v>
      </c>
      <c r="D142" s="6" t="str">
        <f>貼付ｼｰﾄ!E140&amp;貼付ｼｰﾄ!D140</f>
        <v>高校女子4X100mR</v>
      </c>
      <c r="E142" s="6">
        <f>IF(D142="","",貼付ｼｰﾄ!G140+ROW()/1000000)</f>
        <v>5249.0001419999999</v>
      </c>
      <c r="F142" s="6">
        <f t="shared" si="10"/>
        <v>7</v>
      </c>
      <c r="G142" s="6" t="str">
        <f>貼付ｼｰﾄ!A140</f>
        <v>記録会第２戦</v>
      </c>
      <c r="H142" s="6" t="str">
        <f>貼付ｼｰﾄ!B140</f>
        <v>網走</v>
      </c>
      <c r="I142" s="6" t="str">
        <f>貼付ｼｰﾄ!F140</f>
        <v>北見緑陵高B</v>
      </c>
      <c r="J142" s="6">
        <f>貼付ｼｰﾄ!G140</f>
        <v>5249</v>
      </c>
      <c r="K142" s="6" t="str">
        <f>貼付ｼｰﾄ!H140</f>
        <v>決</v>
      </c>
      <c r="L142" s="6" t="str">
        <f>貼付ｼｰﾄ!I140</f>
        <v>林ちひろ</v>
      </c>
      <c r="M142" s="6">
        <f>貼付ｼｰﾄ!J140</f>
        <v>1</v>
      </c>
      <c r="N142" s="6" t="str">
        <f>貼付ｼｰﾄ!K140</f>
        <v>伊東梨々花</v>
      </c>
      <c r="O142" s="6">
        <f>貼付ｼｰﾄ!L140</f>
        <v>3</v>
      </c>
      <c r="P142" s="6" t="str">
        <f>貼付ｼｰﾄ!M140</f>
        <v>横山明加</v>
      </c>
      <c r="Q142" s="6">
        <f>貼付ｼｰﾄ!N140</f>
        <v>3</v>
      </c>
      <c r="R142" s="6" t="str">
        <f>貼付ｼｰﾄ!O140</f>
        <v>新歩カンセイ</v>
      </c>
      <c r="S142" s="6">
        <f>貼付ｼｰﾄ!P140</f>
        <v>2</v>
      </c>
      <c r="U142" s="6" t="str">
        <f t="shared" si="11"/>
        <v>高校女子4X100mR北見緑陵高B林ちひろ伊東梨々花横山明加新歩カンセイ</v>
      </c>
      <c r="V142" s="6">
        <v>139</v>
      </c>
    </row>
    <row r="143" spans="1:22" x14ac:dyDescent="0.15">
      <c r="A143" s="6">
        <v>98</v>
      </c>
      <c r="B143" s="6" t="str">
        <f t="shared" si="9"/>
        <v>高校男子4X100mR14</v>
      </c>
      <c r="C143" s="6" t="str">
        <f>I143&amp;COUNTIF($I$4:I143,I143)</f>
        <v>北見緑陵高1</v>
      </c>
      <c r="D143" s="6" t="str">
        <f>貼付ｼｰﾄ!E141&amp;貼付ｼｰﾄ!D141</f>
        <v>高校男子4X100mR</v>
      </c>
      <c r="E143" s="6">
        <f>IF(D143="","",貼付ｼｰﾄ!G141+ROW()/1000000)</f>
        <v>4570.0001430000002</v>
      </c>
      <c r="F143" s="6">
        <f t="shared" si="10"/>
        <v>14</v>
      </c>
      <c r="G143" s="6" t="str">
        <f>貼付ｼｰﾄ!A141</f>
        <v>選手権</v>
      </c>
      <c r="H143" s="6" t="str">
        <f>貼付ｼｰﾄ!B141</f>
        <v>北見</v>
      </c>
      <c r="I143" s="6" t="str">
        <f>貼付ｼｰﾄ!F141</f>
        <v>北見緑陵高</v>
      </c>
      <c r="J143" s="6">
        <f>貼付ｼｰﾄ!G141</f>
        <v>4570</v>
      </c>
      <c r="K143" s="6" t="str">
        <f>貼付ｼｰﾄ!H141</f>
        <v>TR</v>
      </c>
      <c r="L143" s="6" t="str">
        <f>貼付ｼｰﾄ!I141</f>
        <v>村澤幸樹</v>
      </c>
      <c r="M143" s="6">
        <f>貼付ｼｰﾄ!J141</f>
        <v>3</v>
      </c>
      <c r="N143" s="6" t="str">
        <f>貼付ｼｰﾄ!K141</f>
        <v>田中慎之助</v>
      </c>
      <c r="O143" s="6">
        <f>貼付ｼｰﾄ!L141</f>
        <v>3</v>
      </c>
      <c r="P143" s="6" t="str">
        <f>貼付ｼｰﾄ!M141</f>
        <v>安田留伊</v>
      </c>
      <c r="Q143" s="6">
        <f>貼付ｼｰﾄ!N141</f>
        <v>2</v>
      </c>
      <c r="R143" s="6" t="str">
        <f>貼付ｼｰﾄ!O141</f>
        <v>佐藤翔</v>
      </c>
      <c r="S143" s="6">
        <f>貼付ｼｰﾄ!P141</f>
        <v>2</v>
      </c>
      <c r="U143" s="6" t="str">
        <f t="shared" si="11"/>
        <v>高校男子4X100mR北見緑陵高村澤幸樹田中慎之助安田留伊佐藤翔</v>
      </c>
      <c r="V143" s="6">
        <v>140</v>
      </c>
    </row>
    <row r="144" spans="1:22" x14ac:dyDescent="0.15">
      <c r="A144" s="6">
        <v>104</v>
      </c>
      <c r="B144" s="6" t="str">
        <f t="shared" si="9"/>
        <v>高校男子4X400mR3</v>
      </c>
      <c r="C144" s="6" t="str">
        <f>I144&amp;COUNTIF($I$4:I144,I144)</f>
        <v>北見緑陵2</v>
      </c>
      <c r="D144" s="6" t="str">
        <f>貼付ｼｰﾄ!E142&amp;貼付ｼｰﾄ!D142</f>
        <v>高校男子4X400mR</v>
      </c>
      <c r="E144" s="6">
        <f>IF(D144="","",貼付ｼｰﾄ!G142+ROW()/1000000)</f>
        <v>33310.000143999998</v>
      </c>
      <c r="F144" s="6">
        <f t="shared" si="10"/>
        <v>3</v>
      </c>
      <c r="G144" s="6" t="str">
        <f>貼付ｼｰﾄ!A142</f>
        <v>高体連支部</v>
      </c>
      <c r="H144" s="6" t="str">
        <f>貼付ｼｰﾄ!B142</f>
        <v>北見</v>
      </c>
      <c r="I144" s="6" t="str">
        <f>貼付ｼｰﾄ!F142</f>
        <v>北見緑陵</v>
      </c>
      <c r="J144" s="6">
        <f>貼付ｼｰﾄ!G142</f>
        <v>33310</v>
      </c>
      <c r="K144" s="6" t="str">
        <f>貼付ｼｰﾄ!H142</f>
        <v>決</v>
      </c>
      <c r="L144" s="6" t="str">
        <f>貼付ｼｰﾄ!I142</f>
        <v>前田飛雄</v>
      </c>
      <c r="M144" s="6">
        <f>貼付ｼｰﾄ!J142</f>
        <v>3</v>
      </c>
      <c r="N144" s="6" t="str">
        <f>貼付ｼｰﾄ!K142</f>
        <v>安田留伊</v>
      </c>
      <c r="O144" s="6">
        <f>貼付ｼｰﾄ!L142</f>
        <v>2</v>
      </c>
      <c r="P144" s="6" t="str">
        <f>貼付ｼｰﾄ!M142</f>
        <v>髙濱嶺</v>
      </c>
      <c r="Q144" s="6">
        <f>貼付ｼｰﾄ!N142</f>
        <v>3</v>
      </c>
      <c r="R144" s="6" t="str">
        <f>貼付ｼｰﾄ!O142</f>
        <v>田中慎之助</v>
      </c>
      <c r="S144" s="6">
        <f>貼付ｼｰﾄ!P142</f>
        <v>3</v>
      </c>
      <c r="U144" s="6" t="str">
        <f t="shared" si="11"/>
        <v>高校男子4X400mR北見緑陵前田飛雄安田留伊髙濱嶺田中慎之助</v>
      </c>
      <c r="V144" s="6">
        <v>141</v>
      </c>
    </row>
    <row r="145" spans="1:22" x14ac:dyDescent="0.15">
      <c r="A145" s="6">
        <v>94</v>
      </c>
      <c r="B145" s="6" t="str">
        <f t="shared" si="9"/>
        <v>高校男子4X100mR7</v>
      </c>
      <c r="C145" s="6" t="str">
        <f>I145&amp;COUNTIF($I$4:I145,I145)</f>
        <v>北見緑陵3</v>
      </c>
      <c r="D145" s="6" t="str">
        <f>貼付ｼｰﾄ!E143&amp;貼付ｼｰﾄ!D143</f>
        <v>高校男子4X100mR</v>
      </c>
      <c r="E145" s="6">
        <f>IF(D145="","",貼付ｼｰﾄ!G143+ROW()/1000000)</f>
        <v>4438.000145</v>
      </c>
      <c r="F145" s="6">
        <f t="shared" si="10"/>
        <v>7</v>
      </c>
      <c r="G145" s="6" t="str">
        <f>貼付ｼｰﾄ!A143</f>
        <v>高体連支部</v>
      </c>
      <c r="H145" s="6" t="str">
        <f>貼付ｼｰﾄ!B143</f>
        <v>北見</v>
      </c>
      <c r="I145" s="6" t="str">
        <f>貼付ｼｰﾄ!F143</f>
        <v>北見緑陵</v>
      </c>
      <c r="J145" s="6">
        <f>貼付ｼｰﾄ!G143</f>
        <v>4438</v>
      </c>
      <c r="K145" s="6" t="str">
        <f>貼付ｼｰﾄ!H143</f>
        <v>決</v>
      </c>
      <c r="L145" s="6" t="str">
        <f>貼付ｼｰﾄ!I143</f>
        <v>村澤幸樹</v>
      </c>
      <c r="M145" s="6">
        <f>貼付ｼｰﾄ!J143</f>
        <v>3</v>
      </c>
      <c r="N145" s="6" t="str">
        <f>貼付ｼｰﾄ!K143</f>
        <v>田中慎之助</v>
      </c>
      <c r="O145" s="6">
        <f>貼付ｼｰﾄ!L143</f>
        <v>3</v>
      </c>
      <c r="P145" s="6" t="str">
        <f>貼付ｼｰﾄ!M143</f>
        <v>安田留伊</v>
      </c>
      <c r="Q145" s="6">
        <f>貼付ｼｰﾄ!N143</f>
        <v>2</v>
      </c>
      <c r="R145" s="6" t="str">
        <f>貼付ｼｰﾄ!O143</f>
        <v>佐藤翔</v>
      </c>
      <c r="S145" s="6">
        <f>貼付ｼｰﾄ!P143</f>
        <v>2</v>
      </c>
      <c r="U145" s="6" t="str">
        <f t="shared" si="11"/>
        <v>高校男子4X100mR北見緑陵村澤幸樹田中慎之助安田留伊佐藤翔</v>
      </c>
      <c r="V145" s="6">
        <v>142</v>
      </c>
    </row>
    <row r="146" spans="1:22" x14ac:dyDescent="0.15">
      <c r="A146" s="6">
        <v>100</v>
      </c>
      <c r="B146" s="6" t="str">
        <f t="shared" si="9"/>
        <v>高校女子4X400mR1</v>
      </c>
      <c r="C146" s="6" t="str">
        <f>I146&amp;COUNTIF($I$4:I146,I146)</f>
        <v>北見緑陵4</v>
      </c>
      <c r="D146" s="6" t="str">
        <f>貼付ｼｰﾄ!E144&amp;貼付ｼｰﾄ!D144</f>
        <v>高校女子4X400mR</v>
      </c>
      <c r="E146" s="6">
        <f>IF(D146="","",貼付ｼｰﾄ!G144+ROW()/1000000)</f>
        <v>41483.000145999998</v>
      </c>
      <c r="F146" s="6">
        <f t="shared" si="10"/>
        <v>1</v>
      </c>
      <c r="G146" s="6" t="str">
        <f>貼付ｼｰﾄ!A144</f>
        <v>高体連支部</v>
      </c>
      <c r="H146" s="6" t="str">
        <f>貼付ｼｰﾄ!B144</f>
        <v>北見</v>
      </c>
      <c r="I146" s="6" t="str">
        <f>貼付ｼｰﾄ!F144</f>
        <v>北見緑陵</v>
      </c>
      <c r="J146" s="6">
        <f>貼付ｼｰﾄ!G144</f>
        <v>41483</v>
      </c>
      <c r="K146" s="6" t="str">
        <f>貼付ｼｰﾄ!H144</f>
        <v>決</v>
      </c>
      <c r="L146" s="6" t="str">
        <f>貼付ｼｰﾄ!I144</f>
        <v>池長穂香</v>
      </c>
      <c r="M146" s="6">
        <f>貼付ｼｰﾄ!J144</f>
        <v>3</v>
      </c>
      <c r="N146" s="6" t="str">
        <f>貼付ｼｰﾄ!K144</f>
        <v>伊東梨々花</v>
      </c>
      <c r="O146" s="6">
        <f>貼付ｼｰﾄ!L144</f>
        <v>3</v>
      </c>
      <c r="P146" s="6" t="str">
        <f>貼付ｼｰﾄ!M144</f>
        <v>林ちひろ</v>
      </c>
      <c r="Q146" s="6">
        <f>貼付ｼｰﾄ!N144</f>
        <v>1</v>
      </c>
      <c r="R146" s="6" t="str">
        <f>貼付ｼｰﾄ!O144</f>
        <v>横山明加</v>
      </c>
      <c r="S146" s="6">
        <f>貼付ｼｰﾄ!P144</f>
        <v>3</v>
      </c>
      <c r="U146" s="6" t="str">
        <f t="shared" si="11"/>
        <v>高校女子4X400mR北見緑陵池長穂香伊東梨々花林ちひろ横山明加</v>
      </c>
      <c r="V146" s="6">
        <v>143</v>
      </c>
    </row>
    <row r="147" spans="1:22" x14ac:dyDescent="0.15">
      <c r="A147" s="6">
        <v>90</v>
      </c>
      <c r="B147" s="6" t="str">
        <f t="shared" si="9"/>
        <v>高校男子4X400mR10</v>
      </c>
      <c r="C147" s="6" t="str">
        <f>I147&amp;COUNTIF($I$4:I147,I147)</f>
        <v>網走桂陽高1</v>
      </c>
      <c r="D147" s="6" t="str">
        <f>貼付ｼｰﾄ!E145&amp;貼付ｼｰﾄ!D145</f>
        <v>高校男子4X400mR</v>
      </c>
      <c r="E147" s="6">
        <f>IF(D147="","",貼付ｼｰﾄ!G145+ROW()/1000000)</f>
        <v>34421.000146999999</v>
      </c>
      <c r="F147" s="6">
        <f t="shared" si="10"/>
        <v>10</v>
      </c>
      <c r="G147" s="6" t="str">
        <f>貼付ｼｰﾄ!A145</f>
        <v>選手権</v>
      </c>
      <c r="H147" s="6" t="str">
        <f>貼付ｼｰﾄ!B145</f>
        <v>北見</v>
      </c>
      <c r="I147" s="6" t="str">
        <f>貼付ｼｰﾄ!F145</f>
        <v>網走桂陽高</v>
      </c>
      <c r="J147" s="6">
        <f>貼付ｼｰﾄ!G145</f>
        <v>34421</v>
      </c>
      <c r="K147" s="6" t="str">
        <f>貼付ｼｰﾄ!H145</f>
        <v>決</v>
      </c>
      <c r="L147" s="6" t="str">
        <f>貼付ｼｰﾄ!I145</f>
        <v>川島大和</v>
      </c>
      <c r="M147" s="6">
        <f>貼付ｼｰﾄ!J145</f>
        <v>3</v>
      </c>
      <c r="N147" s="6" t="str">
        <f>貼付ｼｰﾄ!K145</f>
        <v>小河大介</v>
      </c>
      <c r="O147" s="6">
        <f>貼付ｼｰﾄ!L145</f>
        <v>1</v>
      </c>
      <c r="P147" s="6" t="str">
        <f>貼付ｼｰﾄ!M145</f>
        <v>鈴木颯太</v>
      </c>
      <c r="Q147" s="6">
        <f>貼付ｼｰﾄ!N145</f>
        <v>3</v>
      </c>
      <c r="R147" s="6" t="str">
        <f>貼付ｼｰﾄ!O145</f>
        <v>佐藤涼太</v>
      </c>
      <c r="S147" s="6">
        <f>貼付ｼｰﾄ!P145</f>
        <v>3</v>
      </c>
      <c r="U147" s="6" t="str">
        <f t="shared" si="11"/>
        <v>高校男子4X400mR網走桂陽高川島大和小河大介鈴木颯太佐藤涼太</v>
      </c>
      <c r="V147" s="6">
        <v>144</v>
      </c>
    </row>
    <row r="148" spans="1:22" x14ac:dyDescent="0.15">
      <c r="A148" s="6">
        <v>101</v>
      </c>
      <c r="B148" s="6" t="str">
        <f t="shared" si="9"/>
        <v>高校男子4X400mR5</v>
      </c>
      <c r="C148" s="6" t="str">
        <f>I148&amp;COUNTIF($I$4:I148,I148)</f>
        <v>網走桂陽1</v>
      </c>
      <c r="D148" s="6" t="str">
        <f>貼付ｼｰﾄ!E146&amp;貼付ｼｰﾄ!D146</f>
        <v>高校男子4X400mR</v>
      </c>
      <c r="E148" s="6">
        <f>IF(D148="","",貼付ｼｰﾄ!G146+ROW()/1000000)</f>
        <v>33802.000147999999</v>
      </c>
      <c r="F148" s="6">
        <f t="shared" si="10"/>
        <v>5</v>
      </c>
      <c r="G148" s="6" t="str">
        <f>貼付ｼｰﾄ!A146</f>
        <v>高体連支部</v>
      </c>
      <c r="H148" s="6" t="str">
        <f>貼付ｼｰﾄ!B146</f>
        <v>北見</v>
      </c>
      <c r="I148" s="6" t="str">
        <f>貼付ｼｰﾄ!F146</f>
        <v>網走桂陽</v>
      </c>
      <c r="J148" s="6">
        <f>貼付ｼｰﾄ!G146</f>
        <v>33802</v>
      </c>
      <c r="K148" s="6" t="str">
        <f>貼付ｼｰﾄ!H146</f>
        <v>決</v>
      </c>
      <c r="L148" s="6" t="str">
        <f>貼付ｼｰﾄ!I146</f>
        <v>川島大和</v>
      </c>
      <c r="M148" s="6">
        <f>貼付ｼｰﾄ!J146</f>
        <v>3</v>
      </c>
      <c r="N148" s="6" t="str">
        <f>貼付ｼｰﾄ!K146</f>
        <v>小野拓也</v>
      </c>
      <c r="O148" s="6">
        <f>貼付ｼｰﾄ!L146</f>
        <v>3</v>
      </c>
      <c r="P148" s="6" t="str">
        <f>貼付ｼｰﾄ!M146</f>
        <v>小河大介</v>
      </c>
      <c r="Q148" s="6">
        <f>貼付ｼｰﾄ!N146</f>
        <v>1</v>
      </c>
      <c r="R148" s="6" t="str">
        <f>貼付ｼｰﾄ!O146</f>
        <v>佐藤涼太</v>
      </c>
      <c r="S148" s="6">
        <f>貼付ｼｰﾄ!P146</f>
        <v>3</v>
      </c>
      <c r="U148" s="6" t="str">
        <f t="shared" si="11"/>
        <v>高校男子4X400mR網走桂陽川島大和小野拓也小河大介佐藤涼太</v>
      </c>
      <c r="V148" s="6">
        <v>145</v>
      </c>
    </row>
    <row r="149" spans="1:22" x14ac:dyDescent="0.15">
      <c r="A149" s="6">
        <v>95</v>
      </c>
      <c r="B149" s="6" t="str">
        <f t="shared" si="9"/>
        <v>高校男子4X100mR15</v>
      </c>
      <c r="C149" s="6" t="str">
        <f>I149&amp;COUNTIF($I$4:I149,I149)</f>
        <v>網走桂陽2</v>
      </c>
      <c r="D149" s="6" t="str">
        <f>貼付ｼｰﾄ!E147&amp;貼付ｼｰﾄ!D147</f>
        <v>高校男子4X100mR</v>
      </c>
      <c r="E149" s="6">
        <f>IF(D149="","",貼付ｼｰﾄ!G147+ROW()/1000000)</f>
        <v>4591.0001490000004</v>
      </c>
      <c r="F149" s="6">
        <f t="shared" si="10"/>
        <v>15</v>
      </c>
      <c r="G149" s="6" t="str">
        <f>貼付ｼｰﾄ!A147</f>
        <v>高体連支部</v>
      </c>
      <c r="H149" s="6" t="str">
        <f>貼付ｼｰﾄ!B147</f>
        <v>北見</v>
      </c>
      <c r="I149" s="6" t="str">
        <f>貼付ｼｰﾄ!F147</f>
        <v>網走桂陽</v>
      </c>
      <c r="J149" s="6">
        <f>貼付ｼｰﾄ!G147</f>
        <v>4591</v>
      </c>
      <c r="K149" s="6" t="str">
        <f>貼付ｼｰﾄ!H147</f>
        <v>決</v>
      </c>
      <c r="L149" s="6" t="str">
        <f>貼付ｼｰﾄ!I147</f>
        <v>田中嘉満</v>
      </c>
      <c r="M149" s="6">
        <f>貼付ｼｰﾄ!J147</f>
        <v>3</v>
      </c>
      <c r="N149" s="6" t="str">
        <f>貼付ｼｰﾄ!K147</f>
        <v>佐藤涼太</v>
      </c>
      <c r="O149" s="6">
        <f>貼付ｼｰﾄ!L147</f>
        <v>3</v>
      </c>
      <c r="P149" s="6" t="str">
        <f>貼付ｼｰﾄ!M147</f>
        <v>小河大介</v>
      </c>
      <c r="Q149" s="6">
        <f>貼付ｼｰﾄ!N147</f>
        <v>1</v>
      </c>
      <c r="R149" s="6" t="str">
        <f>貼付ｼｰﾄ!O147</f>
        <v>南出竜之介</v>
      </c>
      <c r="S149" s="6">
        <f>貼付ｼｰﾄ!P147</f>
        <v>3</v>
      </c>
      <c r="U149" s="6" t="str">
        <f t="shared" si="11"/>
        <v>高校男子4X100mR網走桂陽田中嘉満佐藤涼太小河大介南出竜之介</v>
      </c>
      <c r="V149" s="6">
        <v>146</v>
      </c>
    </row>
    <row r="150" spans="1:22" x14ac:dyDescent="0.15">
      <c r="A150" s="6">
        <v>99</v>
      </c>
      <c r="B150" s="6" t="str">
        <f t="shared" si="9"/>
        <v>中学男子4X100mR22</v>
      </c>
      <c r="C150" s="6" t="str">
        <f>I150&amp;COUNTIF($I$4:I150,I150)</f>
        <v>網走第一中A1</v>
      </c>
      <c r="D150" s="6" t="str">
        <f>貼付ｼｰﾄ!E148&amp;貼付ｼｰﾄ!D148</f>
        <v>中学男子4X100mR</v>
      </c>
      <c r="E150" s="6">
        <f>IF(D150="","",貼付ｼｰﾄ!G148+ROW()/1000000)</f>
        <v>4880.0001499999998</v>
      </c>
      <c r="F150" s="6">
        <f t="shared" si="10"/>
        <v>22</v>
      </c>
      <c r="G150" s="6" t="str">
        <f>貼付ｼｰﾄ!A148</f>
        <v>記録会第２戦</v>
      </c>
      <c r="H150" s="6" t="str">
        <f>貼付ｼｰﾄ!B148</f>
        <v>網走</v>
      </c>
      <c r="I150" s="6" t="str">
        <f>貼付ｼｰﾄ!F148</f>
        <v>網走第一中A</v>
      </c>
      <c r="J150" s="6">
        <f>貼付ｼｰﾄ!G148</f>
        <v>4880</v>
      </c>
      <c r="K150" s="6" t="str">
        <f>貼付ｼｰﾄ!H148</f>
        <v>決</v>
      </c>
      <c r="L150" s="6" t="str">
        <f>貼付ｼｰﾄ!I148</f>
        <v>田中達也</v>
      </c>
      <c r="M150" s="6">
        <f>貼付ｼｰﾄ!J148</f>
        <v>3</v>
      </c>
      <c r="N150" s="6" t="str">
        <f>貼付ｼｰﾄ!K148</f>
        <v>石田和也</v>
      </c>
      <c r="O150" s="6">
        <f>貼付ｼｰﾄ!L148</f>
        <v>3</v>
      </c>
      <c r="P150" s="6" t="str">
        <f>貼付ｼｰﾄ!M148</f>
        <v>福田悠介</v>
      </c>
      <c r="Q150" s="6">
        <f>貼付ｼｰﾄ!N148</f>
        <v>2</v>
      </c>
      <c r="R150" s="6" t="str">
        <f>貼付ｼｰﾄ!O148</f>
        <v>中田竜翔</v>
      </c>
      <c r="S150" s="6">
        <f>貼付ｼｰﾄ!P148</f>
        <v>3</v>
      </c>
      <c r="U150" s="6" t="str">
        <f t="shared" si="11"/>
        <v>中学男子4X100mR網走第一中A田中達也石田和也福田悠介中田竜翔</v>
      </c>
      <c r="V150" s="6">
        <v>147</v>
      </c>
    </row>
    <row r="151" spans="1:22" x14ac:dyDescent="0.15">
      <c r="A151" s="6">
        <v>102</v>
      </c>
      <c r="B151" s="6" t="str">
        <f t="shared" si="9"/>
        <v>中学男子4X100mR13</v>
      </c>
      <c r="C151" s="6" t="str">
        <f>I151&amp;COUNTIF($I$4:I151,I151)</f>
        <v>網走第一中1</v>
      </c>
      <c r="D151" s="6" t="str">
        <f>貼付ｼｰﾄ!E149&amp;貼付ｼｰﾄ!D149</f>
        <v>中学男子4X100mR</v>
      </c>
      <c r="E151" s="6">
        <f>IF(D151="","",貼付ｼｰﾄ!G149+ROW()/1000000)</f>
        <v>4798.0001510000002</v>
      </c>
      <c r="F151" s="6">
        <f t="shared" si="10"/>
        <v>13</v>
      </c>
      <c r="G151" s="6" t="str">
        <f>貼付ｼｰﾄ!A149</f>
        <v>中体連地区</v>
      </c>
      <c r="H151" s="6" t="str">
        <f>貼付ｼｰﾄ!B149</f>
        <v>北見</v>
      </c>
      <c r="I151" s="6" t="str">
        <f>貼付ｼｰﾄ!F149</f>
        <v>網走第一中</v>
      </c>
      <c r="J151" s="6">
        <f>貼付ｼｰﾄ!G149</f>
        <v>4798</v>
      </c>
      <c r="K151" s="6" t="str">
        <f>貼付ｼｰﾄ!H149</f>
        <v>予</v>
      </c>
      <c r="L151" s="6" t="str">
        <f>貼付ｼｰﾄ!I149</f>
        <v>田中達也</v>
      </c>
      <c r="M151" s="6">
        <f>貼付ｼｰﾄ!J149</f>
        <v>3</v>
      </c>
      <c r="N151" s="6" t="str">
        <f>貼付ｼｰﾄ!K149</f>
        <v>石田和也</v>
      </c>
      <c r="O151" s="6">
        <f>貼付ｼｰﾄ!L149</f>
        <v>3</v>
      </c>
      <c r="P151" s="6" t="str">
        <f>貼付ｼｰﾄ!M149</f>
        <v>福田悠介</v>
      </c>
      <c r="Q151" s="6">
        <f>貼付ｼｰﾄ!N149</f>
        <v>2</v>
      </c>
      <c r="R151" s="6" t="str">
        <f>貼付ｼｰﾄ!O149</f>
        <v>中田竜翔</v>
      </c>
      <c r="S151" s="6">
        <f>貼付ｼｰﾄ!P149</f>
        <v>3</v>
      </c>
      <c r="U151" s="6" t="str">
        <f t="shared" si="11"/>
        <v>中学男子4X100mR網走第一中田中達也石田和也福田悠介中田竜翔</v>
      </c>
      <c r="V151" s="6">
        <v>148</v>
      </c>
    </row>
    <row r="152" spans="1:22" x14ac:dyDescent="0.15">
      <c r="A152" s="6">
        <v>56</v>
      </c>
      <c r="B152" s="6" t="str">
        <f t="shared" si="9"/>
        <v>中学女子4X100mR18</v>
      </c>
      <c r="C152" s="6" t="str">
        <f>I152&amp;COUNTIF($I$4:I152,I152)</f>
        <v>網走第一中2</v>
      </c>
      <c r="D152" s="6" t="str">
        <f>貼付ｼｰﾄ!E150&amp;貼付ｼｰﾄ!D150</f>
        <v>中学女子4X100mR</v>
      </c>
      <c r="E152" s="6">
        <f>IF(D152="","",貼付ｼｰﾄ!G150+ROW()/1000000)</f>
        <v>5785.0001519999996</v>
      </c>
      <c r="F152" s="6">
        <f t="shared" si="10"/>
        <v>18</v>
      </c>
      <c r="G152" s="6" t="str">
        <f>貼付ｼｰﾄ!A150</f>
        <v>中体連地区</v>
      </c>
      <c r="H152" s="6" t="str">
        <f>貼付ｼｰﾄ!B150</f>
        <v>北見</v>
      </c>
      <c r="I152" s="6" t="str">
        <f>貼付ｼｰﾄ!F150</f>
        <v>網走第一中</v>
      </c>
      <c r="J152" s="6">
        <f>貼付ｼｰﾄ!G150</f>
        <v>5785</v>
      </c>
      <c r="K152" s="6" t="str">
        <f>貼付ｼｰﾄ!H150</f>
        <v>予</v>
      </c>
      <c r="L152" s="6" t="str">
        <f>貼付ｼｰﾄ!I150</f>
        <v>髙橋煌白</v>
      </c>
      <c r="M152" s="6">
        <f>貼付ｼｰﾄ!J150</f>
        <v>3</v>
      </c>
      <c r="N152" s="6" t="str">
        <f>貼付ｼｰﾄ!K150</f>
        <v>井尾愛美</v>
      </c>
      <c r="O152" s="6">
        <f>貼付ｼｰﾄ!L150</f>
        <v>2</v>
      </c>
      <c r="P152" s="6" t="str">
        <f>貼付ｼｰﾄ!M150</f>
        <v>瀬川杏優</v>
      </c>
      <c r="Q152" s="6">
        <f>貼付ｼｰﾄ!N150</f>
        <v>2</v>
      </c>
      <c r="R152" s="6" t="str">
        <f>貼付ｼｰﾄ!O150</f>
        <v>改元希</v>
      </c>
      <c r="S152" s="6">
        <f>貼付ｼｰﾄ!P150</f>
        <v>2</v>
      </c>
      <c r="U152" s="6" t="str">
        <f t="shared" si="11"/>
        <v>中学女子4X100mR網走第一中髙橋煌白井尾愛美瀬川杏優改元希</v>
      </c>
      <c r="V152" s="6">
        <v>149</v>
      </c>
    </row>
    <row r="153" spans="1:22" x14ac:dyDescent="0.15">
      <c r="A153" s="6">
        <v>133</v>
      </c>
      <c r="B153" s="6" t="str">
        <f t="shared" si="9"/>
        <v>中学女子4X100mR21</v>
      </c>
      <c r="C153" s="6" t="str">
        <f>I153&amp;COUNTIF($I$4:I153,I153)</f>
        <v>網走第三中1</v>
      </c>
      <c r="D153" s="6" t="str">
        <f>貼付ｼｰﾄ!E151&amp;貼付ｼｰﾄ!D151</f>
        <v>中学女子4X100mR</v>
      </c>
      <c r="E153" s="6">
        <f>IF(D153="","",貼付ｼｰﾄ!G151+ROW()/1000000)</f>
        <v>5849.000153</v>
      </c>
      <c r="F153" s="6">
        <f t="shared" si="10"/>
        <v>21</v>
      </c>
      <c r="G153" s="6" t="str">
        <f>貼付ｼｰﾄ!A151</f>
        <v>選手権</v>
      </c>
      <c r="H153" s="6" t="str">
        <f>貼付ｼｰﾄ!B151</f>
        <v>北見</v>
      </c>
      <c r="I153" s="6" t="str">
        <f>貼付ｼｰﾄ!F151</f>
        <v>網走第三中</v>
      </c>
      <c r="J153" s="6">
        <f>貼付ｼｰﾄ!G151</f>
        <v>5849</v>
      </c>
      <c r="K153" s="6" t="str">
        <f>貼付ｼｰﾄ!H151</f>
        <v>TR</v>
      </c>
      <c r="L153" s="6" t="str">
        <f>貼付ｼｰﾄ!I151</f>
        <v>阿部愛佳</v>
      </c>
      <c r="M153" s="6">
        <f>貼付ｼｰﾄ!J151</f>
        <v>2</v>
      </c>
      <c r="N153" s="6" t="str">
        <f>貼付ｼｰﾄ!K151</f>
        <v>篠原菜蓮</v>
      </c>
      <c r="O153" s="6">
        <f>貼付ｼｰﾄ!L151</f>
        <v>2</v>
      </c>
      <c r="P153" s="6" t="str">
        <f>貼付ｼｰﾄ!M151</f>
        <v>中村悠南</v>
      </c>
      <c r="Q153" s="6">
        <f>貼付ｼｰﾄ!N151</f>
        <v>3</v>
      </c>
      <c r="R153" s="6" t="str">
        <f>貼付ｼｰﾄ!O151</f>
        <v>飯島礼望</v>
      </c>
      <c r="S153" s="6">
        <f>貼付ｼｰﾄ!P151</f>
        <v>2</v>
      </c>
      <c r="U153" s="6" t="str">
        <f t="shared" si="11"/>
        <v>中学女子4X100mR網走第三中阿部愛佳篠原菜蓮中村悠南飯島礼望</v>
      </c>
      <c r="V153" s="6">
        <v>150</v>
      </c>
    </row>
    <row r="154" spans="1:22" x14ac:dyDescent="0.15">
      <c r="A154" s="6">
        <v>13</v>
      </c>
      <c r="B154" s="6" t="str">
        <f t="shared" si="9"/>
        <v>中学男子4X100mR24</v>
      </c>
      <c r="C154" s="6" t="str">
        <f>I154&amp;COUNTIF($I$4:I154,I154)</f>
        <v>網走第三中2</v>
      </c>
      <c r="D154" s="6" t="str">
        <f>貼付ｼｰﾄ!E152&amp;貼付ｼｰﾄ!D152</f>
        <v>中学男子4X100mR</v>
      </c>
      <c r="E154" s="6">
        <f>IF(D154="","",貼付ｼｰﾄ!G152+ROW()/1000000)</f>
        <v>4938.0001540000003</v>
      </c>
      <c r="F154" s="6">
        <f t="shared" si="10"/>
        <v>24</v>
      </c>
      <c r="G154" s="6" t="str">
        <f>貼付ｼｰﾄ!A152</f>
        <v>選手権</v>
      </c>
      <c r="H154" s="6" t="str">
        <f>貼付ｼｰﾄ!B152</f>
        <v>北見</v>
      </c>
      <c r="I154" s="6" t="str">
        <f>貼付ｼｰﾄ!F152</f>
        <v>網走第三中</v>
      </c>
      <c r="J154" s="6">
        <f>貼付ｼｰﾄ!G152</f>
        <v>4938</v>
      </c>
      <c r="K154" s="6" t="str">
        <f>貼付ｼｰﾄ!H152</f>
        <v>TR</v>
      </c>
      <c r="L154" s="6" t="str">
        <f>貼付ｼｰﾄ!I152</f>
        <v>中村大夢</v>
      </c>
      <c r="M154" s="6">
        <f>貼付ｼｰﾄ!J152</f>
        <v>3</v>
      </c>
      <c r="N154" s="6" t="str">
        <f>貼付ｼｰﾄ!K152</f>
        <v>古枝?真</v>
      </c>
      <c r="O154" s="6">
        <f>貼付ｼｰﾄ!L152</f>
        <v>2</v>
      </c>
      <c r="P154" s="6" t="str">
        <f>貼付ｼｰﾄ!M152</f>
        <v>川上大樹</v>
      </c>
      <c r="Q154" s="6">
        <f>貼付ｼｰﾄ!N152</f>
        <v>3</v>
      </c>
      <c r="R154" s="6" t="str">
        <f>貼付ｼｰﾄ!O152</f>
        <v>長尾一冴</v>
      </c>
      <c r="S154" s="6">
        <f>貼付ｼｰﾄ!P152</f>
        <v>2</v>
      </c>
      <c r="U154" s="6" t="str">
        <f t="shared" si="11"/>
        <v>中学男子4X100mR網走第三中中村大夢古枝?真川上大樹長尾一冴</v>
      </c>
      <c r="V154" s="6">
        <v>151</v>
      </c>
    </row>
    <row r="155" spans="1:22" x14ac:dyDescent="0.15">
      <c r="A155" s="6">
        <v>3</v>
      </c>
      <c r="B155" s="6" t="str">
        <f t="shared" si="9"/>
        <v>中学男子4X100mR27</v>
      </c>
      <c r="C155" s="6" t="str">
        <f>I155&amp;COUNTIF($I$4:I155,I155)</f>
        <v>網走第三中3</v>
      </c>
      <c r="D155" s="6" t="str">
        <f>貼付ｼｰﾄ!E153&amp;貼付ｼｰﾄ!D153</f>
        <v>中学男子4X100mR</v>
      </c>
      <c r="E155" s="6">
        <f>IF(D155="","",貼付ｼｰﾄ!G153+ROW()/1000000)</f>
        <v>5052.0001549999997</v>
      </c>
      <c r="F155" s="6">
        <f t="shared" si="10"/>
        <v>27</v>
      </c>
      <c r="G155" s="6" t="str">
        <f>貼付ｼｰﾄ!A153</f>
        <v>中体連地区</v>
      </c>
      <c r="H155" s="6" t="str">
        <f>貼付ｼｰﾄ!B153</f>
        <v>北見</v>
      </c>
      <c r="I155" s="6" t="str">
        <f>貼付ｼｰﾄ!F153</f>
        <v>網走第三中</v>
      </c>
      <c r="J155" s="6">
        <f>貼付ｼｰﾄ!G153</f>
        <v>5052</v>
      </c>
      <c r="K155" s="6" t="str">
        <f>貼付ｼｰﾄ!H153</f>
        <v>予</v>
      </c>
      <c r="L155" s="6" t="str">
        <f>貼付ｼｰﾄ!I153</f>
        <v>中村大夢</v>
      </c>
      <c r="M155" s="6">
        <f>貼付ｼｰﾄ!J153</f>
        <v>3</v>
      </c>
      <c r="N155" s="6" t="str">
        <f>貼付ｼｰﾄ!K153</f>
        <v>古枝渉真</v>
      </c>
      <c r="O155" s="6">
        <f>貼付ｼｰﾄ!L153</f>
        <v>2</v>
      </c>
      <c r="P155" s="6" t="str">
        <f>貼付ｼｰﾄ!M153</f>
        <v>川上大樹</v>
      </c>
      <c r="Q155" s="6">
        <f>貼付ｼｰﾄ!N153</f>
        <v>3</v>
      </c>
      <c r="R155" s="6" t="str">
        <f>貼付ｼｰﾄ!O153</f>
        <v>長尾一冴</v>
      </c>
      <c r="S155" s="6">
        <f>貼付ｼｰﾄ!P153</f>
        <v>2</v>
      </c>
      <c r="U155" s="6" t="str">
        <f t="shared" si="11"/>
        <v>中学男子4X100mR網走第三中中村大夢古枝渉真川上大樹長尾一冴</v>
      </c>
      <c r="V155" s="6">
        <v>152</v>
      </c>
    </row>
    <row r="156" spans="1:22" x14ac:dyDescent="0.15">
      <c r="A156" s="6">
        <v>5</v>
      </c>
      <c r="B156" s="6" t="str">
        <f t="shared" si="9"/>
        <v>中学男子4X100mR23</v>
      </c>
      <c r="C156" s="6" t="str">
        <f>I156&amp;COUNTIF($I$4:I156,I156)</f>
        <v>網走第二中A1</v>
      </c>
      <c r="D156" s="6" t="str">
        <f>貼付ｼｰﾄ!E154&amp;貼付ｼｰﾄ!D154</f>
        <v>中学男子4X100mR</v>
      </c>
      <c r="E156" s="6">
        <f>IF(D156="","",貼付ｼｰﾄ!G154+ROW()/1000000)</f>
        <v>4918.0001560000001</v>
      </c>
      <c r="F156" s="6">
        <f t="shared" si="10"/>
        <v>23</v>
      </c>
      <c r="G156" s="6" t="str">
        <f>貼付ｼｰﾄ!A154</f>
        <v>記録会第２戦</v>
      </c>
      <c r="H156" s="6" t="str">
        <f>貼付ｼｰﾄ!B154</f>
        <v>網走</v>
      </c>
      <c r="I156" s="6" t="str">
        <f>貼付ｼｰﾄ!F154</f>
        <v>網走第二中A</v>
      </c>
      <c r="J156" s="6">
        <f>貼付ｼｰﾄ!G154</f>
        <v>4918</v>
      </c>
      <c r="K156" s="6" t="str">
        <f>貼付ｼｰﾄ!H154</f>
        <v>決</v>
      </c>
      <c r="L156" s="6" t="str">
        <f>貼付ｼｰﾄ!I154</f>
        <v>水島悠起</v>
      </c>
      <c r="M156" s="6">
        <f>貼付ｼｰﾄ!J154</f>
        <v>3</v>
      </c>
      <c r="N156" s="6" t="str">
        <f>貼付ｼｰﾄ!K154</f>
        <v>菊地朝日</v>
      </c>
      <c r="O156" s="6">
        <f>貼付ｼｰﾄ!L154</f>
        <v>2</v>
      </c>
      <c r="P156" s="6" t="str">
        <f>貼付ｼｰﾄ!M154</f>
        <v>青木聖</v>
      </c>
      <c r="Q156" s="6">
        <f>貼付ｼｰﾄ!N154</f>
        <v>3</v>
      </c>
      <c r="R156" s="6" t="str">
        <f>貼付ｼｰﾄ!O154</f>
        <v>長谷川佳祐</v>
      </c>
      <c r="S156" s="6">
        <f>貼付ｼｰﾄ!P154</f>
        <v>2</v>
      </c>
      <c r="U156" s="6" t="str">
        <f t="shared" si="11"/>
        <v>中学男子4X100mR網走第二中A水島悠起菊地朝日青木聖長谷川佳祐</v>
      </c>
      <c r="V156" s="6">
        <v>153</v>
      </c>
    </row>
    <row r="157" spans="1:22" x14ac:dyDescent="0.15">
      <c r="A157" s="6">
        <v>165</v>
      </c>
      <c r="B157" s="6" t="str">
        <f t="shared" si="9"/>
        <v>中学女子4X100mR17</v>
      </c>
      <c r="C157" s="6" t="str">
        <f>I157&amp;COUNTIF($I$4:I157,I157)</f>
        <v>網走第二中1</v>
      </c>
      <c r="D157" s="6" t="str">
        <f>貼付ｼｰﾄ!E155&amp;貼付ｼｰﾄ!D155</f>
        <v>中学女子4X100mR</v>
      </c>
      <c r="E157" s="6">
        <f>IF(D157="","",貼付ｼｰﾄ!G155+ROW()/1000000)</f>
        <v>5724.0001570000004</v>
      </c>
      <c r="F157" s="6">
        <f t="shared" si="10"/>
        <v>17</v>
      </c>
      <c r="G157" s="6" t="str">
        <f>貼付ｼｰﾄ!A155</f>
        <v>中体連地区</v>
      </c>
      <c r="H157" s="6" t="str">
        <f>貼付ｼｰﾄ!B155</f>
        <v>北見</v>
      </c>
      <c r="I157" s="6" t="str">
        <f>貼付ｼｰﾄ!F155</f>
        <v>網走第二中</v>
      </c>
      <c r="J157" s="6">
        <f>貼付ｼｰﾄ!G155</f>
        <v>5724</v>
      </c>
      <c r="K157" s="6" t="str">
        <f>貼付ｼｰﾄ!H155</f>
        <v>予</v>
      </c>
      <c r="L157" s="6" t="str">
        <f>貼付ｼｰﾄ!I155</f>
        <v>橋本夢琉</v>
      </c>
      <c r="M157" s="6">
        <f>貼付ｼｰﾄ!J155</f>
        <v>2</v>
      </c>
      <c r="N157" s="6" t="str">
        <f>貼付ｼｰﾄ!K155</f>
        <v>村田爽</v>
      </c>
      <c r="O157" s="6">
        <f>貼付ｼｰﾄ!L155</f>
        <v>1</v>
      </c>
      <c r="P157" s="6" t="str">
        <f>貼付ｼｰﾄ!M155</f>
        <v>遠藤りあら</v>
      </c>
      <c r="Q157" s="6">
        <f>貼付ｼｰﾄ!N155</f>
        <v>3</v>
      </c>
      <c r="R157" s="6" t="str">
        <f>貼付ｼｰﾄ!O155</f>
        <v>橋本実澪</v>
      </c>
      <c r="S157" s="6">
        <f>貼付ｼｰﾄ!P155</f>
        <v>3</v>
      </c>
      <c r="U157" s="6" t="str">
        <f t="shared" si="11"/>
        <v>中学女子4X100mR網走第二中橋本夢琉村田爽遠藤りあら橋本実澪</v>
      </c>
      <c r="V157" s="6">
        <v>154</v>
      </c>
    </row>
    <row r="158" spans="1:22" x14ac:dyDescent="0.15">
      <c r="A158" s="6">
        <v>166</v>
      </c>
      <c r="B158" s="6" t="str">
        <f t="shared" si="9"/>
        <v>中学男子4X100mR20</v>
      </c>
      <c r="C158" s="6" t="str">
        <f>I158&amp;COUNTIF($I$4:I158,I158)</f>
        <v>網走第二中2</v>
      </c>
      <c r="D158" s="6" t="str">
        <f>貼付ｼｰﾄ!E156&amp;貼付ｼｰﾄ!D156</f>
        <v>中学男子4X100mR</v>
      </c>
      <c r="E158" s="6">
        <f>IF(D158="","",貼付ｼｰﾄ!G156+ROW()/1000000)</f>
        <v>4867.0001579999998</v>
      </c>
      <c r="F158" s="6">
        <f t="shared" si="10"/>
        <v>20</v>
      </c>
      <c r="G158" s="6" t="str">
        <f>貼付ｼｰﾄ!A156</f>
        <v>選手権</v>
      </c>
      <c r="H158" s="6" t="str">
        <f>貼付ｼｰﾄ!B156</f>
        <v>北見</v>
      </c>
      <c r="I158" s="6" t="str">
        <f>貼付ｼｰﾄ!F156</f>
        <v>網走第二中</v>
      </c>
      <c r="J158" s="6">
        <f>貼付ｼｰﾄ!G156</f>
        <v>4867</v>
      </c>
      <c r="K158" s="6" t="str">
        <f>貼付ｼｰﾄ!H156</f>
        <v>TR</v>
      </c>
      <c r="L158" s="6" t="str">
        <f>貼付ｼｰﾄ!I156</f>
        <v>水島悠起</v>
      </c>
      <c r="M158" s="6">
        <f>貼付ｼｰﾄ!J156</f>
        <v>3</v>
      </c>
      <c r="N158" s="6" t="str">
        <f>貼付ｼｰﾄ!K156</f>
        <v>菊地朝日</v>
      </c>
      <c r="O158" s="6">
        <f>貼付ｼｰﾄ!L156</f>
        <v>2</v>
      </c>
      <c r="P158" s="6" t="str">
        <f>貼付ｼｰﾄ!M156</f>
        <v>青木聖</v>
      </c>
      <c r="Q158" s="6">
        <f>貼付ｼｰﾄ!N156</f>
        <v>3</v>
      </c>
      <c r="R158" s="6" t="str">
        <f>貼付ｼｰﾄ!O156</f>
        <v>長谷川佳祐</v>
      </c>
      <c r="S158" s="6">
        <f>貼付ｼｰﾄ!P156</f>
        <v>2</v>
      </c>
      <c r="U158" s="6" t="str">
        <f t="shared" si="11"/>
        <v>中学男子4X100mR網走第二中水島悠起菊地朝日青木聖長谷川佳祐</v>
      </c>
      <c r="V158" s="6">
        <v>155</v>
      </c>
    </row>
    <row r="159" spans="1:22" x14ac:dyDescent="0.15">
      <c r="A159" s="6">
        <v>167</v>
      </c>
      <c r="B159" s="6" t="str">
        <f t="shared" si="9"/>
        <v>中学男子4X100mR33</v>
      </c>
      <c r="C159" s="6" t="str">
        <f>I159&amp;COUNTIF($I$4:I159,I159)</f>
        <v>網走第二中3</v>
      </c>
      <c r="D159" s="6" t="str">
        <f>貼付ｼｰﾄ!E157&amp;貼付ｼｰﾄ!D157</f>
        <v>中学男子4X100mR</v>
      </c>
      <c r="E159" s="6">
        <f>IF(D159="","",貼付ｼｰﾄ!G157+ROW()/1000000)</f>
        <v>5276.0001590000002</v>
      </c>
      <c r="F159" s="6">
        <f t="shared" si="10"/>
        <v>33</v>
      </c>
      <c r="G159" s="6" t="str">
        <f>貼付ｼｰﾄ!A157</f>
        <v>中体連地区</v>
      </c>
      <c r="H159" s="6" t="str">
        <f>貼付ｼｰﾄ!B157</f>
        <v>北見</v>
      </c>
      <c r="I159" s="6" t="str">
        <f>貼付ｼｰﾄ!F157</f>
        <v>網走第二中</v>
      </c>
      <c r="J159" s="6">
        <f>貼付ｼｰﾄ!G157</f>
        <v>5276</v>
      </c>
      <c r="K159" s="6" t="str">
        <f>貼付ｼｰﾄ!H157</f>
        <v>予</v>
      </c>
      <c r="L159" s="6" t="str">
        <f>貼付ｼｰﾄ!I157</f>
        <v>青木聖</v>
      </c>
      <c r="M159" s="6">
        <f>貼付ｼｰﾄ!J157</f>
        <v>3</v>
      </c>
      <c r="N159" s="6" t="str">
        <f>貼付ｼｰﾄ!K157</f>
        <v>水島悠起</v>
      </c>
      <c r="O159" s="6">
        <f>貼付ｼｰﾄ!L157</f>
        <v>3</v>
      </c>
      <c r="P159" s="6" t="str">
        <f>貼付ｼｰﾄ!M157</f>
        <v>菊地朝日</v>
      </c>
      <c r="Q159" s="6">
        <f>貼付ｼｰﾄ!N157</f>
        <v>2</v>
      </c>
      <c r="R159" s="6" t="str">
        <f>貼付ｼｰﾄ!O157</f>
        <v>長谷川佳祐</v>
      </c>
      <c r="S159" s="6">
        <f>貼付ｼｰﾄ!P157</f>
        <v>2</v>
      </c>
      <c r="U159" s="6" t="str">
        <f t="shared" si="11"/>
        <v>中学男子4X100mR網走第二中青木聖水島悠起菊地朝日長谷川佳祐</v>
      </c>
      <c r="V159" s="6">
        <v>156</v>
      </c>
    </row>
    <row r="160" spans="1:22" x14ac:dyDescent="0.15">
      <c r="A160" s="6">
        <v>168</v>
      </c>
      <c r="B160" s="6" t="str">
        <f t="shared" si="9"/>
        <v>高校男子4X400mR7</v>
      </c>
      <c r="C160" s="6" t="str">
        <f>I160&amp;COUNTIF($I$4:I160,I160)</f>
        <v>網走南ヶ丘1</v>
      </c>
      <c r="D160" s="6" t="str">
        <f>貼付ｼｰﾄ!E158&amp;貼付ｼｰﾄ!D158</f>
        <v>高校男子4X400mR</v>
      </c>
      <c r="E160" s="6">
        <f>IF(D160="","",貼付ｼｰﾄ!G158+ROW()/1000000)</f>
        <v>33818.000160000003</v>
      </c>
      <c r="F160" s="6">
        <f t="shared" si="10"/>
        <v>7</v>
      </c>
      <c r="G160" s="6" t="str">
        <f>貼付ｼｰﾄ!A158</f>
        <v>高体連支部</v>
      </c>
      <c r="H160" s="6" t="str">
        <f>貼付ｼｰﾄ!B158</f>
        <v>北見</v>
      </c>
      <c r="I160" s="6" t="str">
        <f>貼付ｼｰﾄ!F158</f>
        <v>網走南ヶ丘</v>
      </c>
      <c r="J160" s="6">
        <f>貼付ｼｰﾄ!G158</f>
        <v>33818</v>
      </c>
      <c r="K160" s="6" t="str">
        <f>貼付ｼｰﾄ!H158</f>
        <v>決</v>
      </c>
      <c r="L160" s="6" t="str">
        <f>貼付ｼｰﾄ!I158</f>
        <v>安彦拓実</v>
      </c>
      <c r="M160" s="6">
        <f>貼付ｼｰﾄ!J158</f>
        <v>1</v>
      </c>
      <c r="N160" s="6" t="str">
        <f>貼付ｼｰﾄ!K158</f>
        <v>石井建太郎</v>
      </c>
      <c r="O160" s="6">
        <f>貼付ｼｰﾄ!L158</f>
        <v>2</v>
      </c>
      <c r="P160" s="6" t="str">
        <f>貼付ｼｰﾄ!M158</f>
        <v>古川周志</v>
      </c>
      <c r="Q160" s="6">
        <f>貼付ｼｰﾄ!N158</f>
        <v>2</v>
      </c>
      <c r="R160" s="6" t="str">
        <f>貼付ｼｰﾄ!O158</f>
        <v>篠原蓮旺</v>
      </c>
      <c r="S160" s="6">
        <f>貼付ｼｰﾄ!P158</f>
        <v>1</v>
      </c>
      <c r="U160" s="6" t="str">
        <f t="shared" si="11"/>
        <v>高校男子4X400mR網走南ヶ丘安彦拓実石井建太郎古川周志篠原蓮旺</v>
      </c>
      <c r="V160" s="6">
        <v>157</v>
      </c>
    </row>
    <row r="161" spans="1:22" x14ac:dyDescent="0.15">
      <c r="A161" s="6">
        <v>169</v>
      </c>
      <c r="B161" s="6" t="str">
        <f t="shared" si="9"/>
        <v>高校女子4X100mR4</v>
      </c>
      <c r="C161" s="6" t="str">
        <f>I161&amp;COUNTIF($I$4:I161,I161)</f>
        <v>網走南ヶ丘2</v>
      </c>
      <c r="D161" s="6" t="str">
        <f>貼付ｼｰﾄ!E159&amp;貼付ｼｰﾄ!D159</f>
        <v>高校女子4X100mR</v>
      </c>
      <c r="E161" s="6">
        <f>IF(D161="","",貼付ｼｰﾄ!G159+ROW()/1000000)</f>
        <v>5094.0001609999999</v>
      </c>
      <c r="F161" s="6">
        <f t="shared" si="10"/>
        <v>4</v>
      </c>
      <c r="G161" s="6" t="str">
        <f>貼付ｼｰﾄ!A159</f>
        <v>高体連支部</v>
      </c>
      <c r="H161" s="6" t="str">
        <f>貼付ｼｰﾄ!B159</f>
        <v>北見</v>
      </c>
      <c r="I161" s="6" t="str">
        <f>貼付ｼｰﾄ!F159</f>
        <v>網走南ヶ丘</v>
      </c>
      <c r="J161" s="6">
        <f>貼付ｼｰﾄ!G159</f>
        <v>5094</v>
      </c>
      <c r="K161" s="6" t="str">
        <f>貼付ｼｰﾄ!H159</f>
        <v>決</v>
      </c>
      <c r="L161" s="6" t="str">
        <f>貼付ｼｰﾄ!I159</f>
        <v>塩田悦子</v>
      </c>
      <c r="M161" s="6">
        <f>貼付ｼｰﾄ!J159</f>
        <v>2</v>
      </c>
      <c r="N161" s="6" t="str">
        <f>貼付ｼｰﾄ!K159</f>
        <v>根田りりん</v>
      </c>
      <c r="O161" s="6">
        <f>貼付ｼｰﾄ!L159</f>
        <v>3</v>
      </c>
      <c r="P161" s="6" t="str">
        <f>貼付ｼｰﾄ!M159</f>
        <v>曽根美紅</v>
      </c>
      <c r="Q161" s="6">
        <f>貼付ｼｰﾄ!N159</f>
        <v>1</v>
      </c>
      <c r="R161" s="6" t="str">
        <f>貼付ｼｰﾄ!O159</f>
        <v>小野寺萌華</v>
      </c>
      <c r="S161" s="6">
        <f>貼付ｼｰﾄ!P159</f>
        <v>1</v>
      </c>
      <c r="U161" s="6" t="str">
        <f t="shared" si="11"/>
        <v>高校女子4X100mR網走南ヶ丘塩田悦子根田りりん曽根美紅小野寺萌華</v>
      </c>
      <c r="V161" s="6">
        <v>158</v>
      </c>
    </row>
    <row r="162" spans="1:22" x14ac:dyDescent="0.15">
      <c r="A162" s="6">
        <v>170</v>
      </c>
      <c r="B162" s="6" t="str">
        <f t="shared" si="9"/>
        <v>高校女子4X100mR8</v>
      </c>
      <c r="C162" s="6" t="str">
        <f>I162&amp;COUNTIF($I$4:I162,I162)</f>
        <v>網走南ヶ丘高1</v>
      </c>
      <c r="D162" s="6" t="str">
        <f>貼付ｼｰﾄ!E160&amp;貼付ｼｰﾄ!D160</f>
        <v>高校女子4X100mR</v>
      </c>
      <c r="E162" s="6">
        <f>IF(D162="","",貼付ｼｰﾄ!G160+ROW()/1000000)</f>
        <v>5255.0001620000003</v>
      </c>
      <c r="F162" s="6">
        <f t="shared" si="10"/>
        <v>8</v>
      </c>
      <c r="G162" s="6" t="str">
        <f>貼付ｼｰﾄ!A160</f>
        <v>選手権</v>
      </c>
      <c r="H162" s="6" t="str">
        <f>貼付ｼｰﾄ!B160</f>
        <v>北見</v>
      </c>
      <c r="I162" s="6" t="str">
        <f>貼付ｼｰﾄ!F160</f>
        <v>網走南ヶ丘高</v>
      </c>
      <c r="J162" s="6">
        <f>貼付ｼｰﾄ!G160</f>
        <v>5255</v>
      </c>
      <c r="K162" s="6" t="str">
        <f>貼付ｼｰﾄ!H160</f>
        <v>決</v>
      </c>
      <c r="L162" s="6" t="str">
        <f>貼付ｼｰﾄ!I160</f>
        <v>塩田悦子</v>
      </c>
      <c r="M162" s="6">
        <f>貼付ｼｰﾄ!J160</f>
        <v>2</v>
      </c>
      <c r="N162" s="6" t="str">
        <f>貼付ｼｰﾄ!K160</f>
        <v>根田りりん</v>
      </c>
      <c r="O162" s="6">
        <f>貼付ｼｰﾄ!L160</f>
        <v>3</v>
      </c>
      <c r="P162" s="6" t="str">
        <f>貼付ｼｰﾄ!M160</f>
        <v>曽根美紅</v>
      </c>
      <c r="Q162" s="6">
        <f>貼付ｼｰﾄ!N160</f>
        <v>1</v>
      </c>
      <c r="R162" s="6" t="str">
        <f>貼付ｼｰﾄ!O160</f>
        <v>小野寺萌華</v>
      </c>
      <c r="S162" s="6">
        <f>貼付ｼｰﾄ!P160</f>
        <v>1</v>
      </c>
      <c r="U162" s="6" t="str">
        <f t="shared" si="11"/>
        <v>高校女子4X100mR網走南ヶ丘高塩田悦子根田りりん曽根美紅小野寺萌華</v>
      </c>
      <c r="V162" s="6">
        <v>159</v>
      </c>
    </row>
    <row r="163" spans="1:22" x14ac:dyDescent="0.15">
      <c r="A163" s="6">
        <v>171</v>
      </c>
      <c r="B163" s="6" t="str">
        <f t="shared" si="9"/>
        <v>高校男子4X100mR5</v>
      </c>
      <c r="C163" s="6" t="str">
        <f>I163&amp;COUNTIF($I$4:I163,I163)</f>
        <v>網走南ヶ丘高2</v>
      </c>
      <c r="D163" s="6" t="str">
        <f>貼付ｼｰﾄ!E161&amp;貼付ｼｰﾄ!D161</f>
        <v>高校男子4X100mR</v>
      </c>
      <c r="E163" s="6">
        <f>IF(D163="","",貼付ｼｰﾄ!G161+ROW()/1000000)</f>
        <v>4407.0001629999997</v>
      </c>
      <c r="F163" s="6">
        <f t="shared" si="10"/>
        <v>5</v>
      </c>
      <c r="G163" s="6" t="str">
        <f>貼付ｼｰﾄ!A161</f>
        <v>選手権</v>
      </c>
      <c r="H163" s="6" t="str">
        <f>貼付ｼｰﾄ!B161</f>
        <v>北見</v>
      </c>
      <c r="I163" s="6" t="str">
        <f>貼付ｼｰﾄ!F161</f>
        <v>網走南ヶ丘高</v>
      </c>
      <c r="J163" s="6">
        <f>貼付ｼｰﾄ!G161</f>
        <v>4407</v>
      </c>
      <c r="K163" s="6" t="str">
        <f>貼付ｼｰﾄ!H161</f>
        <v>TR</v>
      </c>
      <c r="L163" s="6" t="str">
        <f>貼付ｼｰﾄ!I161</f>
        <v>小山唯斗</v>
      </c>
      <c r="M163" s="6">
        <f>貼付ｼｰﾄ!J161</f>
        <v>2</v>
      </c>
      <c r="N163" s="6" t="str">
        <f>貼付ｼｰﾄ!K161</f>
        <v>山本凛太郎</v>
      </c>
      <c r="O163" s="6">
        <f>貼付ｼｰﾄ!L161</f>
        <v>3</v>
      </c>
      <c r="P163" s="6" t="str">
        <f>貼付ｼｰﾄ!M161</f>
        <v>石井建太朗</v>
      </c>
      <c r="Q163" s="6">
        <f>貼付ｼｰﾄ!N161</f>
        <v>2</v>
      </c>
      <c r="R163" s="6" t="str">
        <f>貼付ｼｰﾄ!O161</f>
        <v>髙駿介</v>
      </c>
      <c r="S163" s="6">
        <f>貼付ｼｰﾄ!P161</f>
        <v>3</v>
      </c>
      <c r="U163" s="6" t="str">
        <f t="shared" si="11"/>
        <v>高校男子4X100mR網走南ヶ丘高小山唯斗山本凛太郎石井建太朗髙駿介</v>
      </c>
      <c r="V163" s="6">
        <v>160</v>
      </c>
    </row>
    <row r="164" spans="1:22" x14ac:dyDescent="0.15">
      <c r="A164" s="6">
        <v>172</v>
      </c>
      <c r="B164" s="6" t="str">
        <f t="shared" si="9"/>
        <v>高校男子4X100mR1</v>
      </c>
      <c r="C164" s="6" t="str">
        <f>I164&amp;COUNTIF($I$4:I164,I164)</f>
        <v>網走南ヶ丘3</v>
      </c>
      <c r="D164" s="6" t="str">
        <f>貼付ｼｰﾄ!E162&amp;貼付ｼｰﾄ!D162</f>
        <v>高校男子4X100mR</v>
      </c>
      <c r="E164" s="6">
        <f>IF(D164="","",貼付ｼｰﾄ!G162+ROW()/1000000)</f>
        <v>4301.000164</v>
      </c>
      <c r="F164" s="6">
        <f t="shared" si="10"/>
        <v>1</v>
      </c>
      <c r="G164" s="6" t="str">
        <f>貼付ｼｰﾄ!A162</f>
        <v>高体連支部</v>
      </c>
      <c r="H164" s="6" t="str">
        <f>貼付ｼｰﾄ!B162</f>
        <v>北見</v>
      </c>
      <c r="I164" s="6" t="str">
        <f>貼付ｼｰﾄ!F162</f>
        <v>網走南ヶ丘</v>
      </c>
      <c r="J164" s="6">
        <f>貼付ｼｰﾄ!G162</f>
        <v>4301</v>
      </c>
      <c r="K164" s="6" t="str">
        <f>貼付ｼｰﾄ!H162</f>
        <v>決</v>
      </c>
      <c r="L164" s="6" t="str">
        <f>貼付ｼｰﾄ!I162</f>
        <v>小山唯斗</v>
      </c>
      <c r="M164" s="6">
        <f>貼付ｼｰﾄ!J162</f>
        <v>2</v>
      </c>
      <c r="N164" s="6" t="str">
        <f>貼付ｼｰﾄ!K162</f>
        <v>山本凜太郎</v>
      </c>
      <c r="O164" s="6">
        <f>貼付ｼｰﾄ!L162</f>
        <v>3</v>
      </c>
      <c r="P164" s="6" t="str">
        <f>貼付ｼｰﾄ!M162</f>
        <v>髙駿介</v>
      </c>
      <c r="Q164" s="6">
        <f>貼付ｼｰﾄ!N162</f>
        <v>3</v>
      </c>
      <c r="R164" s="6" t="str">
        <f>貼付ｼｰﾄ!O162</f>
        <v>石井建太郎</v>
      </c>
      <c r="S164" s="6">
        <f>貼付ｼｰﾄ!P162</f>
        <v>2</v>
      </c>
      <c r="U164" s="6" t="str">
        <f t="shared" si="11"/>
        <v>高校男子4X100mR網走南ヶ丘小山唯斗山本凜太郎髙駿介石井建太郎</v>
      </c>
      <c r="V164" s="6">
        <v>161</v>
      </c>
    </row>
    <row r="165" spans="1:22" x14ac:dyDescent="0.15">
      <c r="A165" s="6">
        <v>173</v>
      </c>
      <c r="B165" s="6" t="str">
        <f t="shared" si="9"/>
        <v>高校女子4X400mR7</v>
      </c>
      <c r="C165" s="6" t="str">
        <f>I165&amp;COUNTIF($I$4:I165,I165)</f>
        <v>網走南ヶ丘4</v>
      </c>
      <c r="D165" s="6" t="str">
        <f>貼付ｼｰﾄ!E163&amp;貼付ｼｰﾄ!D163</f>
        <v>高校女子4X400mR</v>
      </c>
      <c r="E165" s="6">
        <f>IF(D165="","",貼付ｼｰﾄ!G163+ROW()/1000000)</f>
        <v>44536.000164999998</v>
      </c>
      <c r="F165" s="6">
        <f t="shared" si="10"/>
        <v>7</v>
      </c>
      <c r="G165" s="6" t="str">
        <f>貼付ｼｰﾄ!A163</f>
        <v>高体連支部</v>
      </c>
      <c r="H165" s="6" t="str">
        <f>貼付ｼｰﾄ!B163</f>
        <v>北見</v>
      </c>
      <c r="I165" s="6" t="str">
        <f>貼付ｼｰﾄ!F163</f>
        <v>網走南ヶ丘</v>
      </c>
      <c r="J165" s="6">
        <f>貼付ｼｰﾄ!G163</f>
        <v>44536</v>
      </c>
      <c r="K165" s="6" t="str">
        <f>貼付ｼｰﾄ!H163</f>
        <v>決</v>
      </c>
      <c r="L165" s="6" t="str">
        <f>貼付ｼｰﾄ!I163</f>
        <v>小野寺萌華</v>
      </c>
      <c r="M165" s="6">
        <f>貼付ｼｰﾄ!J163</f>
        <v>1</v>
      </c>
      <c r="N165" s="6" t="str">
        <f>貼付ｼｰﾄ!K163</f>
        <v>北守愛望</v>
      </c>
      <c r="O165" s="6">
        <f>貼付ｼｰﾄ!L163</f>
        <v>2</v>
      </c>
      <c r="P165" s="6" t="str">
        <f>貼付ｼｰﾄ!M163</f>
        <v>齋藤千紘</v>
      </c>
      <c r="Q165" s="6">
        <f>貼付ｼｰﾄ!N163</f>
        <v>2</v>
      </c>
      <c r="R165" s="6" t="str">
        <f>貼付ｼｰﾄ!O163</f>
        <v>大林光</v>
      </c>
      <c r="S165" s="6">
        <f>貼付ｼｰﾄ!P163</f>
        <v>3</v>
      </c>
      <c r="U165" s="6" t="str">
        <f t="shared" si="11"/>
        <v>高校女子4X400mR網走南ヶ丘小野寺萌華北守愛望齋藤千紘大林光</v>
      </c>
      <c r="V165" s="6">
        <v>162</v>
      </c>
    </row>
    <row r="166" spans="1:22" x14ac:dyDescent="0.15">
      <c r="A166" s="6">
        <v>174</v>
      </c>
      <c r="B166" s="6" t="str">
        <f t="shared" si="9"/>
        <v>小学男子4X100mR22</v>
      </c>
      <c r="C166" s="6" t="str">
        <f>I166&amp;COUNTIF($I$4:I166,I166)</f>
        <v>網走陸上少年団A1</v>
      </c>
      <c r="D166" s="6" t="str">
        <f>貼付ｼｰﾄ!E164&amp;貼付ｼｰﾄ!D164</f>
        <v>小学男子4X100mR</v>
      </c>
      <c r="E166" s="6">
        <f>IF(D166="","",貼付ｼｰﾄ!G164+ROW()/1000000)</f>
        <v>10723.000166</v>
      </c>
      <c r="F166" s="6">
        <f t="shared" si="10"/>
        <v>22</v>
      </c>
      <c r="G166" s="6" t="str">
        <f>貼付ｼｰﾄ!A164</f>
        <v>選手権</v>
      </c>
      <c r="H166" s="6" t="str">
        <f>貼付ｼｰﾄ!B164</f>
        <v>北見</v>
      </c>
      <c r="I166" s="6" t="str">
        <f>貼付ｼｰﾄ!F164</f>
        <v>網走陸上少年団A</v>
      </c>
      <c r="J166" s="6">
        <f>貼付ｼｰﾄ!G164</f>
        <v>10723</v>
      </c>
      <c r="K166" s="6" t="str">
        <f>貼付ｼｰﾄ!H164</f>
        <v>TR</v>
      </c>
      <c r="L166" s="6" t="str">
        <f>貼付ｼｰﾄ!I164</f>
        <v>宇野海陸</v>
      </c>
      <c r="M166" s="6">
        <f>貼付ｼｰﾄ!J164</f>
        <v>6</v>
      </c>
      <c r="N166" s="6" t="str">
        <f>貼付ｼｰﾄ!K164</f>
        <v>横内凛空</v>
      </c>
      <c r="O166" s="6">
        <f>貼付ｼｰﾄ!L164</f>
        <v>6</v>
      </c>
      <c r="P166" s="6" t="str">
        <f>貼付ｼｰﾄ!M164</f>
        <v>清野隼汰</v>
      </c>
      <c r="Q166" s="6">
        <f>貼付ｼｰﾄ!N164</f>
        <v>6</v>
      </c>
      <c r="R166" s="6" t="str">
        <f>貼付ｼｰﾄ!O164</f>
        <v>本田愛斗</v>
      </c>
      <c r="S166" s="6">
        <f>貼付ｼｰﾄ!P164</f>
        <v>6</v>
      </c>
      <c r="U166" s="6" t="str">
        <f t="shared" si="11"/>
        <v>小学男子4X100mR網走陸上少年団A宇野海陸横内凛空清野隼汰本田愛斗</v>
      </c>
      <c r="V166" s="6">
        <v>163</v>
      </c>
    </row>
    <row r="167" spans="1:22" x14ac:dyDescent="0.15">
      <c r="A167" s="6">
        <v>175</v>
      </c>
      <c r="B167" s="6" t="str">
        <f t="shared" si="9"/>
        <v>小学女子4X100mR14</v>
      </c>
      <c r="C167" s="6" t="str">
        <f>I167&amp;COUNTIF($I$4:I167,I167)</f>
        <v>網走陸上少年団A2</v>
      </c>
      <c r="D167" s="6" t="str">
        <f>貼付ｼｰﾄ!E165&amp;貼付ｼｰﾄ!D165</f>
        <v>小学女子4X100mR</v>
      </c>
      <c r="E167" s="6">
        <f>IF(D167="","",貼付ｼｰﾄ!G165+ROW()/1000000)</f>
        <v>10642.000167</v>
      </c>
      <c r="F167" s="6">
        <f t="shared" si="10"/>
        <v>14</v>
      </c>
      <c r="G167" s="6" t="str">
        <f>貼付ｼｰﾄ!A165</f>
        <v>選手権</v>
      </c>
      <c r="H167" s="6" t="str">
        <f>貼付ｼｰﾄ!B165</f>
        <v>北見</v>
      </c>
      <c r="I167" s="6" t="str">
        <f>貼付ｼｰﾄ!F165</f>
        <v>網走陸上少年団A</v>
      </c>
      <c r="J167" s="6">
        <f>貼付ｼｰﾄ!G165</f>
        <v>10642</v>
      </c>
      <c r="K167" s="6" t="str">
        <f>貼付ｼｰﾄ!H165</f>
        <v>TR</v>
      </c>
      <c r="L167" s="6" t="str">
        <f>貼付ｼｰﾄ!I165</f>
        <v>渡部里胡</v>
      </c>
      <c r="M167" s="6">
        <f>貼付ｼｰﾄ!J165</f>
        <v>6</v>
      </c>
      <c r="N167" s="6" t="str">
        <f>貼付ｼｰﾄ!K165</f>
        <v>高嶋美來</v>
      </c>
      <c r="O167" s="6">
        <f>貼付ｼｰﾄ!L165</f>
        <v>6</v>
      </c>
      <c r="P167" s="6" t="str">
        <f>貼付ｼｰﾄ!M165</f>
        <v>村上晴風</v>
      </c>
      <c r="Q167" s="6">
        <f>貼付ｼｰﾄ!N165</f>
        <v>6</v>
      </c>
      <c r="R167" s="6" t="str">
        <f>貼付ｼｰﾄ!O165</f>
        <v>松原こころ</v>
      </c>
      <c r="S167" s="6">
        <f>貼付ｼｰﾄ!P165</f>
        <v>6</v>
      </c>
      <c r="U167" s="6" t="str">
        <f t="shared" si="11"/>
        <v>小学女子4X100mR網走陸上少年団A渡部里胡高嶋美來村上晴風松原こころ</v>
      </c>
      <c r="V167" s="6">
        <v>164</v>
      </c>
    </row>
    <row r="168" spans="1:22" x14ac:dyDescent="0.15">
      <c r="A168" s="6">
        <v>176</v>
      </c>
      <c r="B168" s="6" t="str">
        <f t="shared" si="9"/>
        <v>小学男子4X100mR17</v>
      </c>
      <c r="C168" s="6" t="str">
        <f>I168&amp;COUNTIF($I$4:I168,I168)</f>
        <v>網走陸上少年団B1</v>
      </c>
      <c r="D168" s="6" t="str">
        <f>貼付ｼｰﾄ!E166&amp;貼付ｼｰﾄ!D166</f>
        <v>小学男子4X100mR</v>
      </c>
      <c r="E168" s="6">
        <f>IF(D168="","",貼付ｼｰﾄ!G166+ROW()/1000000)</f>
        <v>10490.000168</v>
      </c>
      <c r="F168" s="6">
        <f t="shared" si="10"/>
        <v>17</v>
      </c>
      <c r="G168" s="6" t="str">
        <f>貼付ｼｰﾄ!A166</f>
        <v>選手権</v>
      </c>
      <c r="H168" s="6" t="str">
        <f>貼付ｼｰﾄ!B166</f>
        <v>北見</v>
      </c>
      <c r="I168" s="6" t="str">
        <f>貼付ｼｰﾄ!F166</f>
        <v>網走陸上少年団B</v>
      </c>
      <c r="J168" s="6">
        <f>貼付ｼｰﾄ!G166</f>
        <v>10490</v>
      </c>
      <c r="K168" s="6" t="str">
        <f>貼付ｼｰﾄ!H166</f>
        <v>TR</v>
      </c>
      <c r="L168" s="6" t="str">
        <f>貼付ｼｰﾄ!I166</f>
        <v>田邉琥太郎</v>
      </c>
      <c r="M168" s="6">
        <f>貼付ｼｰﾄ!J166</f>
        <v>5</v>
      </c>
      <c r="N168" s="6" t="str">
        <f>貼付ｼｰﾄ!K166</f>
        <v>城宝駿太朗</v>
      </c>
      <c r="O168" s="6">
        <f>貼付ｼｰﾄ!L166</f>
        <v>5</v>
      </c>
      <c r="P168" s="6" t="str">
        <f>貼付ｼｰﾄ!M166</f>
        <v>杉山稀昴</v>
      </c>
      <c r="Q168" s="6">
        <f>貼付ｼｰﾄ!N166</f>
        <v>5</v>
      </c>
      <c r="R168" s="6" t="str">
        <f>貼付ｼｰﾄ!O166</f>
        <v>長尾竜哉</v>
      </c>
      <c r="S168" s="6">
        <f>貼付ｼｰﾄ!P166</f>
        <v>5</v>
      </c>
      <c r="U168" s="6" t="str">
        <f t="shared" si="11"/>
        <v>小学男子4X100mR網走陸上少年団B田邉琥太郎城宝駿太朗杉山稀昴長尾竜哉</v>
      </c>
      <c r="V168" s="6">
        <v>165</v>
      </c>
    </row>
    <row r="169" spans="1:22" x14ac:dyDescent="0.15">
      <c r="A169" s="6">
        <v>177</v>
      </c>
      <c r="B169" s="6" t="str">
        <f t="shared" si="9"/>
        <v>小学女子4X100mR19</v>
      </c>
      <c r="C169" s="6" t="str">
        <f>I169&amp;COUNTIF($I$4:I169,I169)</f>
        <v>網走陸上少年団B2</v>
      </c>
      <c r="D169" s="6" t="str">
        <f>貼付ｼｰﾄ!E167&amp;貼付ｼｰﾄ!D167</f>
        <v>小学女子4X100mR</v>
      </c>
      <c r="E169" s="6">
        <f>IF(D169="","",貼付ｼｰﾄ!G167+ROW()/1000000)</f>
        <v>11179.000169000001</v>
      </c>
      <c r="F169" s="6">
        <f t="shared" si="10"/>
        <v>19</v>
      </c>
      <c r="G169" s="6" t="str">
        <f>貼付ｼｰﾄ!A167</f>
        <v>選手権</v>
      </c>
      <c r="H169" s="6" t="str">
        <f>貼付ｼｰﾄ!B167</f>
        <v>北見</v>
      </c>
      <c r="I169" s="6" t="str">
        <f>貼付ｼｰﾄ!F167</f>
        <v>網走陸上少年団B</v>
      </c>
      <c r="J169" s="6">
        <f>貼付ｼｰﾄ!G167</f>
        <v>11179</v>
      </c>
      <c r="K169" s="6" t="str">
        <f>貼付ｼｰﾄ!H167</f>
        <v>TR</v>
      </c>
      <c r="L169" s="6" t="str">
        <f>貼付ｼｰﾄ!I167</f>
        <v>木崎惺奈</v>
      </c>
      <c r="M169" s="6">
        <f>貼付ｼｰﾄ!J167</f>
        <v>4</v>
      </c>
      <c r="N169" s="6" t="str">
        <f>貼付ｼｰﾄ!K167</f>
        <v>酒井彩吹</v>
      </c>
      <c r="O169" s="6">
        <f>貼付ｼｰﾄ!L167</f>
        <v>4</v>
      </c>
      <c r="P169" s="6" t="str">
        <f>貼付ｼｰﾄ!M167</f>
        <v>田中琴己</v>
      </c>
      <c r="Q169" s="6">
        <f>貼付ｼｰﾄ!N167</f>
        <v>4</v>
      </c>
      <c r="R169" s="6" t="str">
        <f>貼付ｼｰﾄ!O167</f>
        <v>川田咲愛</v>
      </c>
      <c r="S169" s="6">
        <f>貼付ｼｰﾄ!P167</f>
        <v>4</v>
      </c>
      <c r="U169" s="6" t="str">
        <f t="shared" si="11"/>
        <v>小学女子4X100mR網走陸上少年団B木崎惺奈酒井彩吹田中琴己川田咲愛</v>
      </c>
      <c r="V169" s="6">
        <v>166</v>
      </c>
    </row>
    <row r="170" spans="1:22" x14ac:dyDescent="0.15">
      <c r="A170" s="6">
        <v>178</v>
      </c>
      <c r="B170" s="6" t="str">
        <f t="shared" si="9"/>
        <v>小学男子4X100mR28</v>
      </c>
      <c r="C170" s="6" t="str">
        <f>I170&amp;COUNTIF($I$4:I170,I170)</f>
        <v>網走陸上少年団C1</v>
      </c>
      <c r="D170" s="6" t="str">
        <f>貼付ｼｰﾄ!E168&amp;貼付ｼｰﾄ!D168</f>
        <v>小学男子4X100mR</v>
      </c>
      <c r="E170" s="6">
        <f>IF(D170="","",貼付ｼｰﾄ!G168+ROW()/1000000)</f>
        <v>11027.000169999999</v>
      </c>
      <c r="F170" s="6">
        <f t="shared" si="10"/>
        <v>28</v>
      </c>
      <c r="G170" s="6" t="str">
        <f>貼付ｼｰﾄ!A168</f>
        <v>選手権</v>
      </c>
      <c r="H170" s="6" t="str">
        <f>貼付ｼｰﾄ!B168</f>
        <v>北見</v>
      </c>
      <c r="I170" s="6" t="str">
        <f>貼付ｼｰﾄ!F168</f>
        <v>網走陸上少年団C</v>
      </c>
      <c r="J170" s="6">
        <f>貼付ｼｰﾄ!G168</f>
        <v>11027</v>
      </c>
      <c r="K170" s="6" t="str">
        <f>貼付ｼｰﾄ!H168</f>
        <v>TR</v>
      </c>
      <c r="L170" s="6" t="str">
        <f>貼付ｼｰﾄ!I168</f>
        <v>岩本星流</v>
      </c>
      <c r="M170" s="6">
        <f>貼付ｼｰﾄ!J168</f>
        <v>4</v>
      </c>
      <c r="N170" s="6" t="str">
        <f>貼付ｼｰﾄ!K168</f>
        <v>四十物映多</v>
      </c>
      <c r="O170" s="6">
        <f>貼付ｼｰﾄ!L168</f>
        <v>4</v>
      </c>
      <c r="P170" s="6" t="str">
        <f>貼付ｼｰﾄ!M168</f>
        <v>髙橋虎太郎</v>
      </c>
      <c r="Q170" s="6">
        <f>貼付ｼｰﾄ!N168</f>
        <v>4</v>
      </c>
      <c r="R170" s="6" t="str">
        <f>貼付ｼｰﾄ!O168</f>
        <v>和田賢介</v>
      </c>
      <c r="S170" s="6">
        <f>貼付ｼｰﾄ!P168</f>
        <v>4</v>
      </c>
      <c r="U170" s="6" t="str">
        <f t="shared" si="11"/>
        <v>小学男子4X100mR網走陸上少年団C岩本星流四十物映多髙橋虎太郎和田賢介</v>
      </c>
      <c r="V170" s="6">
        <v>167</v>
      </c>
    </row>
    <row r="171" spans="1:22" x14ac:dyDescent="0.15">
      <c r="A171" s="6">
        <v>179</v>
      </c>
      <c r="B171" s="6" t="str">
        <f t="shared" si="9"/>
        <v>小学男子4X100mR27</v>
      </c>
      <c r="C171" s="6" t="str">
        <f>I171&amp;COUNTIF($I$4:I171,I171)</f>
        <v>網走陸上少年団1</v>
      </c>
      <c r="D171" s="6" t="str">
        <f>貼付ｼｰﾄ!E169&amp;貼付ｼｰﾄ!D169</f>
        <v>小学男子4X100mR</v>
      </c>
      <c r="E171" s="6">
        <f>IF(D171="","",貼付ｼｰﾄ!G169+ROW()/1000000)</f>
        <v>10952.000171</v>
      </c>
      <c r="F171" s="6">
        <f t="shared" si="10"/>
        <v>27</v>
      </c>
      <c r="G171" s="6" t="str">
        <f>貼付ｼｰﾄ!A169</f>
        <v>小学生オホーツク</v>
      </c>
      <c r="H171" s="6" t="str">
        <f>貼付ｼｰﾄ!B169</f>
        <v>北見</v>
      </c>
      <c r="I171" s="6" t="str">
        <f>貼付ｼｰﾄ!F169</f>
        <v>網走陸上少年団</v>
      </c>
      <c r="J171" s="6">
        <f>貼付ｼｰﾄ!G169</f>
        <v>10952</v>
      </c>
      <c r="K171" s="6" t="str">
        <f>貼付ｼｰﾄ!H169</f>
        <v>決</v>
      </c>
      <c r="L171" s="6" t="str">
        <f>貼付ｼｰﾄ!I169</f>
        <v>岩本星流</v>
      </c>
      <c r="M171" s="6">
        <f>貼付ｼｰﾄ!J169</f>
        <v>4</v>
      </c>
      <c r="N171" s="6" t="str">
        <f>貼付ｼｰﾄ!K169</f>
        <v>四十物映多</v>
      </c>
      <c r="O171" s="6">
        <f>貼付ｼｰﾄ!L169</f>
        <v>4</v>
      </c>
      <c r="P171" s="6" t="str">
        <f>貼付ｼｰﾄ!M169</f>
        <v>髙橋虎太郎</v>
      </c>
      <c r="Q171" s="6">
        <f>貼付ｼｰﾄ!N169</f>
        <v>4</v>
      </c>
      <c r="R171" s="6" t="str">
        <f>貼付ｼｰﾄ!O169</f>
        <v>根本流玖</v>
      </c>
      <c r="S171" s="6">
        <f>貼付ｼｰﾄ!P169</f>
        <v>4</v>
      </c>
      <c r="U171" s="6" t="str">
        <f t="shared" si="11"/>
        <v>小学男子4X100mR網走陸上少年団岩本星流四十物映多髙橋虎太郎根本流玖</v>
      </c>
      <c r="V171" s="6">
        <v>168</v>
      </c>
    </row>
    <row r="172" spans="1:22" x14ac:dyDescent="0.15">
      <c r="A172" s="6">
        <v>180</v>
      </c>
      <c r="B172" s="6" t="str">
        <f t="shared" si="9"/>
        <v>小学男子4X100mR23</v>
      </c>
      <c r="C172" s="6" t="str">
        <f>I172&amp;COUNTIF($I$4:I172,I172)</f>
        <v>網走陸上少年団2</v>
      </c>
      <c r="D172" s="6" t="str">
        <f>貼付ｼｰﾄ!E170&amp;貼付ｼｰﾄ!D170</f>
        <v>小学男子4X100mR</v>
      </c>
      <c r="E172" s="6">
        <f>IF(D172="","",貼付ｼｰﾄ!G170+ROW()/1000000)</f>
        <v>10729.000172</v>
      </c>
      <c r="F172" s="6">
        <f t="shared" si="10"/>
        <v>23</v>
      </c>
      <c r="G172" s="6" t="str">
        <f>貼付ｼｰﾄ!A170</f>
        <v>小学生オホーツク</v>
      </c>
      <c r="H172" s="6" t="str">
        <f>貼付ｼｰﾄ!B170</f>
        <v>北見</v>
      </c>
      <c r="I172" s="6" t="str">
        <f>貼付ｼｰﾄ!F170</f>
        <v>網走陸上少年団</v>
      </c>
      <c r="J172" s="6">
        <f>貼付ｼｰﾄ!G170</f>
        <v>10729</v>
      </c>
      <c r="K172" s="6" t="str">
        <f>貼付ｼｰﾄ!H170</f>
        <v>決</v>
      </c>
      <c r="L172" s="6" t="str">
        <f>貼付ｼｰﾄ!I170</f>
        <v>古都瑠壱</v>
      </c>
      <c r="M172" s="6">
        <f>貼付ｼｰﾄ!J170</f>
        <v>6</v>
      </c>
      <c r="N172" s="6" t="str">
        <f>貼付ｼｰﾄ!K170</f>
        <v>横内凛空</v>
      </c>
      <c r="O172" s="6">
        <f>貼付ｼｰﾄ!L170</f>
        <v>6</v>
      </c>
      <c r="P172" s="6" t="str">
        <f>貼付ｼｰﾄ!M170</f>
        <v>清野隼汰</v>
      </c>
      <c r="Q172" s="6">
        <f>貼付ｼｰﾄ!N170</f>
        <v>6</v>
      </c>
      <c r="R172" s="6" t="str">
        <f>貼付ｼｰﾄ!O170</f>
        <v>本田愛斗</v>
      </c>
      <c r="S172" s="6">
        <f>貼付ｼｰﾄ!P170</f>
        <v>6</v>
      </c>
      <c r="U172" s="6" t="str">
        <f t="shared" si="11"/>
        <v>小学男子4X100mR網走陸上少年団古都瑠壱横内凛空清野隼汰本田愛斗</v>
      </c>
      <c r="V172" s="6">
        <v>169</v>
      </c>
    </row>
    <row r="173" spans="1:22" x14ac:dyDescent="0.15">
      <c r="A173" s="6">
        <v>181</v>
      </c>
      <c r="B173" s="6" t="str">
        <f t="shared" si="9"/>
        <v>小学女子4X100mR5</v>
      </c>
      <c r="C173" s="6" t="str">
        <f>I173&amp;COUNTIF($I$4:I173,I173)</f>
        <v>網走陸上少年団3</v>
      </c>
      <c r="D173" s="6" t="str">
        <f>貼付ｼｰﾄ!E171&amp;貼付ｼｰﾄ!D171</f>
        <v>小学女子4X100mR</v>
      </c>
      <c r="E173" s="6">
        <f>IF(D173="","",貼付ｼｰﾄ!G171+ROW()/1000000)</f>
        <v>10288.000173</v>
      </c>
      <c r="F173" s="6">
        <f t="shared" si="10"/>
        <v>5</v>
      </c>
      <c r="G173" s="6" t="str">
        <f>貼付ｼｰﾄ!A171</f>
        <v>小学生オホーツク</v>
      </c>
      <c r="H173" s="6" t="str">
        <f>貼付ｼｰﾄ!B171</f>
        <v>北見</v>
      </c>
      <c r="I173" s="6" t="str">
        <f>貼付ｼｰﾄ!F171</f>
        <v>網走陸上少年団</v>
      </c>
      <c r="J173" s="6">
        <f>貼付ｼｰﾄ!G171</f>
        <v>10288</v>
      </c>
      <c r="K173" s="6" t="str">
        <f>貼付ｼｰﾄ!H171</f>
        <v>決</v>
      </c>
      <c r="L173" s="6" t="str">
        <f>貼付ｼｰﾄ!I171</f>
        <v>若原萌那</v>
      </c>
      <c r="M173" s="6">
        <f>貼付ｼｰﾄ!J171</f>
        <v>6</v>
      </c>
      <c r="N173" s="6" t="str">
        <f>貼付ｼｰﾄ!K171</f>
        <v>高嶋美來</v>
      </c>
      <c r="O173" s="6">
        <f>貼付ｼｰﾄ!L171</f>
        <v>6</v>
      </c>
      <c r="P173" s="6" t="str">
        <f>貼付ｼｰﾄ!M171</f>
        <v>村上晴風</v>
      </c>
      <c r="Q173" s="6">
        <f>貼付ｼｰﾄ!N171</f>
        <v>6</v>
      </c>
      <c r="R173" s="6" t="str">
        <f>貼付ｼｰﾄ!O171</f>
        <v>松原こころ</v>
      </c>
      <c r="S173" s="6">
        <f>貼付ｼｰﾄ!P171</f>
        <v>6</v>
      </c>
      <c r="U173" s="6" t="str">
        <f t="shared" si="11"/>
        <v>小学女子4X100mR網走陸上少年団若原萌那高嶋美來村上晴風松原こころ</v>
      </c>
      <c r="V173" s="6">
        <v>170</v>
      </c>
    </row>
    <row r="174" spans="1:22" x14ac:dyDescent="0.15">
      <c r="A174" s="6">
        <v>182</v>
      </c>
      <c r="B174" s="6" t="str">
        <f t="shared" si="9"/>
        <v>小学男女4X100mR8</v>
      </c>
      <c r="C174" s="6" t="str">
        <f>I174&amp;COUNTIF($I$4:I174,I174)</f>
        <v>網走陸上少年団4</v>
      </c>
      <c r="D174" s="6" t="str">
        <f>貼付ｼｰﾄ!E172&amp;貼付ｼｰﾄ!D172</f>
        <v>小学男女4X100mR</v>
      </c>
      <c r="E174" s="6">
        <f>IF(D174="","",貼付ｼｰﾄ!G172+ROW()/1000000)</f>
        <v>10257.000174000001</v>
      </c>
      <c r="F174" s="6">
        <f t="shared" si="10"/>
        <v>8</v>
      </c>
      <c r="G174" s="6" t="str">
        <f>貼付ｼｰﾄ!A172</f>
        <v>選手権</v>
      </c>
      <c r="H174" s="6" t="str">
        <f>貼付ｼｰﾄ!B172</f>
        <v>北見</v>
      </c>
      <c r="I174" s="6" t="str">
        <f>貼付ｼｰﾄ!F172</f>
        <v>網走陸上少年団</v>
      </c>
      <c r="J174" s="6">
        <f>貼付ｼｰﾄ!G172</f>
        <v>10257</v>
      </c>
      <c r="K174" s="6" t="str">
        <f>貼付ｼｰﾄ!H172</f>
        <v>決</v>
      </c>
      <c r="L174" s="6" t="str">
        <f>貼付ｼｰﾄ!I172</f>
        <v>松原こころ</v>
      </c>
      <c r="M174" s="6">
        <f>貼付ｼｰﾄ!J172</f>
        <v>6</v>
      </c>
      <c r="N174" s="6" t="str">
        <f>貼付ｼｰﾄ!K172</f>
        <v>城宝駿太朗</v>
      </c>
      <c r="O174" s="6">
        <f>貼付ｼｰﾄ!L172</f>
        <v>5</v>
      </c>
      <c r="P174" s="6" t="str">
        <f>貼付ｼｰﾄ!M172</f>
        <v>高岡凛</v>
      </c>
      <c r="Q174" s="6">
        <f>貼付ｼｰﾄ!N172</f>
        <v>5</v>
      </c>
      <c r="R174" s="6" t="str">
        <f>貼付ｼｰﾄ!O172</f>
        <v>長尾竜哉</v>
      </c>
      <c r="S174" s="6">
        <f>貼付ｼｰﾄ!P172</f>
        <v>5</v>
      </c>
      <c r="U174" s="6" t="str">
        <f t="shared" si="11"/>
        <v>小学男女4X100mR網走陸上少年団松原こころ城宝駿太朗高岡凛長尾竜哉</v>
      </c>
      <c r="V174" s="6">
        <v>171</v>
      </c>
    </row>
    <row r="175" spans="1:22" x14ac:dyDescent="0.15">
      <c r="A175" s="6">
        <v>183</v>
      </c>
      <c r="B175" s="6" t="str">
        <f t="shared" si="9"/>
        <v>小学女子4X100mR9</v>
      </c>
      <c r="C175" s="6" t="str">
        <f>I175&amp;COUNTIF($I$4:I175,I175)</f>
        <v>網走陸上少年団5</v>
      </c>
      <c r="D175" s="6" t="str">
        <f>貼付ｼｰﾄ!E173&amp;貼付ｼｰﾄ!D173</f>
        <v>小学女子4X100mR</v>
      </c>
      <c r="E175" s="6">
        <f>IF(D175="","",貼付ｼｰﾄ!G173+ROW()/1000000)</f>
        <v>10399.000174999999</v>
      </c>
      <c r="F175" s="6">
        <f t="shared" si="10"/>
        <v>9</v>
      </c>
      <c r="G175" s="6" t="str">
        <f>貼付ｼｰﾄ!A173</f>
        <v>小学生オホーツク</v>
      </c>
      <c r="H175" s="6" t="str">
        <f>貼付ｼｰﾄ!B173</f>
        <v>北見</v>
      </c>
      <c r="I175" s="6" t="str">
        <f>貼付ｼｰﾄ!F173</f>
        <v>網走陸上少年団</v>
      </c>
      <c r="J175" s="6">
        <f>貼付ｼｰﾄ!G173</f>
        <v>10399</v>
      </c>
      <c r="K175" s="6" t="str">
        <f>貼付ｼｰﾄ!H173</f>
        <v>決</v>
      </c>
      <c r="L175" s="6" t="str">
        <f>貼付ｼｰﾄ!I173</f>
        <v>川田咲愛</v>
      </c>
      <c r="M175" s="6">
        <f>貼付ｼｰﾄ!J173</f>
        <v>4</v>
      </c>
      <c r="N175" s="6" t="str">
        <f>貼付ｼｰﾄ!K173</f>
        <v>家藤緑茄</v>
      </c>
      <c r="O175" s="6">
        <f>貼付ｼｰﾄ!L173</f>
        <v>5</v>
      </c>
      <c r="P175" s="6" t="str">
        <f>貼付ｼｰﾄ!M173</f>
        <v>田中妃奈美</v>
      </c>
      <c r="Q175" s="6">
        <f>貼付ｼｰﾄ!N173</f>
        <v>5</v>
      </c>
      <c r="R175" s="6" t="str">
        <f>貼付ｼｰﾄ!O173</f>
        <v>高岡凛</v>
      </c>
      <c r="S175" s="6">
        <f>貼付ｼｰﾄ!P173</f>
        <v>5</v>
      </c>
      <c r="U175" s="6" t="str">
        <f t="shared" si="11"/>
        <v>小学女子4X100mR網走陸上少年団川田咲愛家藤緑茄田中妃奈美高岡凛</v>
      </c>
      <c r="V175" s="6">
        <v>172</v>
      </c>
    </row>
    <row r="176" spans="1:22" x14ac:dyDescent="0.15">
      <c r="A176" s="6">
        <v>184</v>
      </c>
      <c r="B176" s="6" t="str">
        <f t="shared" si="9"/>
        <v>小学男子4X100mR13</v>
      </c>
      <c r="C176" s="6" t="str">
        <f>I176&amp;COUNTIF($I$4:I176,I176)</f>
        <v>網走陸上少年団6</v>
      </c>
      <c r="D176" s="6" t="str">
        <f>貼付ｼｰﾄ!E174&amp;貼付ｼｰﾄ!D174</f>
        <v>小学男子4X100mR</v>
      </c>
      <c r="E176" s="6">
        <f>IF(D176="","",貼付ｼｰﾄ!G174+ROW()/1000000)</f>
        <v>10319.000176</v>
      </c>
      <c r="F176" s="6">
        <f t="shared" si="10"/>
        <v>13</v>
      </c>
      <c r="G176" s="6" t="str">
        <f>貼付ｼｰﾄ!A174</f>
        <v>小学生オホーツク</v>
      </c>
      <c r="H176" s="6" t="str">
        <f>貼付ｼｰﾄ!B174</f>
        <v>北見</v>
      </c>
      <c r="I176" s="6" t="str">
        <f>貼付ｼｰﾄ!F174</f>
        <v>網走陸上少年団</v>
      </c>
      <c r="J176" s="6">
        <f>貼付ｼｰﾄ!G174</f>
        <v>10319</v>
      </c>
      <c r="K176" s="6" t="str">
        <f>貼付ｼｰﾄ!H174</f>
        <v>決</v>
      </c>
      <c r="L176" s="6" t="str">
        <f>貼付ｼｰﾄ!I174</f>
        <v>田邉琥太郎</v>
      </c>
      <c r="M176" s="6">
        <f>貼付ｼｰﾄ!J174</f>
        <v>5</v>
      </c>
      <c r="N176" s="6" t="str">
        <f>貼付ｼｰﾄ!K174</f>
        <v>城宝駿太朗</v>
      </c>
      <c r="O176" s="6">
        <f>貼付ｼｰﾄ!L174</f>
        <v>5</v>
      </c>
      <c r="P176" s="6" t="str">
        <f>貼付ｼｰﾄ!M174</f>
        <v>杉山稀昴</v>
      </c>
      <c r="Q176" s="6">
        <f>貼付ｼｰﾄ!N174</f>
        <v>5</v>
      </c>
      <c r="R176" s="6" t="str">
        <f>貼付ｼｰﾄ!O174</f>
        <v>長尾竜哉</v>
      </c>
      <c r="S176" s="6">
        <f>貼付ｼｰﾄ!P174</f>
        <v>5</v>
      </c>
      <c r="U176" s="6" t="str">
        <f t="shared" si="11"/>
        <v>小学男子4X100mR網走陸上少年団田邉琥太郎城宝駿太朗杉山稀昴長尾竜哉</v>
      </c>
      <c r="V176" s="6">
        <v>173</v>
      </c>
    </row>
    <row r="177" spans="1:22" x14ac:dyDescent="0.15">
      <c r="A177" s="6">
        <v>185</v>
      </c>
      <c r="B177" s="6" t="str">
        <f t="shared" si="9"/>
        <v>小学男女4X100mR9</v>
      </c>
      <c r="C177" s="6" t="str">
        <f>I177&amp;COUNTIF($I$4:I177,I177)</f>
        <v>網走陸上少年団7</v>
      </c>
      <c r="D177" s="6" t="str">
        <f>貼付ｼｰﾄ!E175&amp;貼付ｼｰﾄ!D175</f>
        <v>小学男女4X100mR</v>
      </c>
      <c r="E177" s="6">
        <f>IF(D177="","",貼付ｼｰﾄ!G175+ROW()/1000000)</f>
        <v>10361.000177</v>
      </c>
      <c r="F177" s="6">
        <f t="shared" si="10"/>
        <v>9</v>
      </c>
      <c r="G177" s="6" t="str">
        <f>貼付ｼｰﾄ!A175</f>
        <v>小学生オホーツク</v>
      </c>
      <c r="H177" s="6" t="str">
        <f>貼付ｼｰﾄ!B175</f>
        <v>北見</v>
      </c>
      <c r="I177" s="6" t="str">
        <f>貼付ｼｰﾄ!F175</f>
        <v>網走陸上少年団</v>
      </c>
      <c r="J177" s="6">
        <f>貼付ｼｰﾄ!G175</f>
        <v>10361</v>
      </c>
      <c r="K177" s="6" t="str">
        <f>貼付ｼｰﾄ!H175</f>
        <v>決</v>
      </c>
      <c r="L177" s="6" t="str">
        <f>貼付ｼｰﾄ!I175</f>
        <v>渡部里胡</v>
      </c>
      <c r="M177" s="6">
        <f>貼付ｼｰﾄ!J175</f>
        <v>6</v>
      </c>
      <c r="N177" s="6" t="str">
        <f>貼付ｼｰﾄ!K175</f>
        <v>城宝駿太朗</v>
      </c>
      <c r="O177" s="6">
        <f>貼付ｼｰﾄ!L175</f>
        <v>5</v>
      </c>
      <c r="P177" s="6" t="str">
        <f>貼付ｼｰﾄ!M175</f>
        <v>横山水澪</v>
      </c>
      <c r="Q177" s="6">
        <f>貼付ｼｰﾄ!N175</f>
        <v>6</v>
      </c>
      <c r="R177" s="6" t="str">
        <f>貼付ｼｰﾄ!O175</f>
        <v>長尾竜哉</v>
      </c>
      <c r="S177" s="6">
        <f>貼付ｼｰﾄ!P175</f>
        <v>5</v>
      </c>
      <c r="U177" s="6" t="str">
        <f t="shared" si="11"/>
        <v>小学男女4X100mR網走陸上少年団渡部里胡城宝駿太朗横山水澪長尾竜哉</v>
      </c>
      <c r="V177" s="6">
        <v>174</v>
      </c>
    </row>
    <row r="178" spans="1:22" x14ac:dyDescent="0.15">
      <c r="A178" s="6">
        <v>186</v>
      </c>
      <c r="B178" s="6" t="str">
        <f t="shared" si="9"/>
        <v>高校男子4X100mR22</v>
      </c>
      <c r="C178" s="6" t="str">
        <f>I178&amp;COUNTIF($I$4:I178,I178)</f>
        <v>紋別高A1</v>
      </c>
      <c r="D178" s="6" t="str">
        <f>貼付ｼｰﾄ!E176&amp;貼付ｼｰﾄ!D176</f>
        <v>高校男子4X100mR</v>
      </c>
      <c r="E178" s="6">
        <f>IF(D178="","",貼付ｼｰﾄ!G176+ROW()/1000000)</f>
        <v>4830.0001780000002</v>
      </c>
      <c r="F178" s="6">
        <f t="shared" si="10"/>
        <v>22</v>
      </c>
      <c r="G178" s="6" t="str">
        <f>貼付ｼｰﾄ!A176</f>
        <v>記録会第２戦</v>
      </c>
      <c r="H178" s="6" t="str">
        <f>貼付ｼｰﾄ!B176</f>
        <v>網走</v>
      </c>
      <c r="I178" s="6" t="str">
        <f>貼付ｼｰﾄ!F176</f>
        <v>紋別高A</v>
      </c>
      <c r="J178" s="6">
        <f>貼付ｼｰﾄ!G176</f>
        <v>4830</v>
      </c>
      <c r="K178" s="6" t="str">
        <f>貼付ｼｰﾄ!H176</f>
        <v>決</v>
      </c>
      <c r="L178" s="6" t="str">
        <f>貼付ｼｰﾄ!I176</f>
        <v>喜多駿介</v>
      </c>
      <c r="M178" s="6">
        <f>貼付ｼｰﾄ!J176</f>
        <v>3</v>
      </c>
      <c r="N178" s="6" t="str">
        <f>貼付ｼｰﾄ!K176</f>
        <v>川村駿斗</v>
      </c>
      <c r="O178" s="6">
        <f>貼付ｼｰﾄ!L176</f>
        <v>2</v>
      </c>
      <c r="P178" s="6" t="str">
        <f>貼付ｼｰﾄ!M176</f>
        <v>橋田翔</v>
      </c>
      <c r="Q178" s="6">
        <f>貼付ｼｰﾄ!N176</f>
        <v>3</v>
      </c>
      <c r="R178" s="6" t="str">
        <f>貼付ｼｰﾄ!O176</f>
        <v>畑内蒼汰</v>
      </c>
      <c r="S178" s="6">
        <f>貼付ｼｰﾄ!P176</f>
        <v>2</v>
      </c>
      <c r="U178" s="6" t="str">
        <f t="shared" si="11"/>
        <v>高校男子4X100mR紋別高A喜多駿介川村駿斗橋田翔畑内蒼汰</v>
      </c>
      <c r="V178" s="6">
        <v>175</v>
      </c>
    </row>
    <row r="179" spans="1:22" x14ac:dyDescent="0.15">
      <c r="A179" s="6">
        <v>187</v>
      </c>
      <c r="B179" s="6" t="str">
        <f t="shared" si="9"/>
        <v>高校男子4X100mR17</v>
      </c>
      <c r="C179" s="6" t="str">
        <f>I179&amp;COUNTIF($I$4:I179,I179)</f>
        <v>紋別1</v>
      </c>
      <c r="D179" s="6" t="str">
        <f>貼付ｼｰﾄ!E177&amp;貼付ｼｰﾄ!D177</f>
        <v>高校男子4X100mR</v>
      </c>
      <c r="E179" s="6">
        <f>IF(D179="","",貼付ｼｰﾄ!G177+ROW()/1000000)</f>
        <v>4688.0001789999997</v>
      </c>
      <c r="F179" s="6">
        <f t="shared" si="10"/>
        <v>17</v>
      </c>
      <c r="G179" s="6" t="str">
        <f>貼付ｼｰﾄ!A177</f>
        <v>高体連支部</v>
      </c>
      <c r="H179" s="6" t="str">
        <f>貼付ｼｰﾄ!B177</f>
        <v>北見</v>
      </c>
      <c r="I179" s="6" t="str">
        <f>貼付ｼｰﾄ!F177</f>
        <v>紋別</v>
      </c>
      <c r="J179" s="6">
        <f>貼付ｼｰﾄ!G177</f>
        <v>4688</v>
      </c>
      <c r="K179" s="6" t="str">
        <f>貼付ｼｰﾄ!H177</f>
        <v>決</v>
      </c>
      <c r="L179" s="6" t="str">
        <f>貼付ｼｰﾄ!I177</f>
        <v>山田翔也</v>
      </c>
      <c r="M179" s="6">
        <f>貼付ｼｰﾄ!J177</f>
        <v>2</v>
      </c>
      <c r="N179" s="6" t="str">
        <f>貼付ｼｰﾄ!K177</f>
        <v>仲条京悟</v>
      </c>
      <c r="O179" s="6">
        <f>貼付ｼｰﾄ!L177</f>
        <v>2</v>
      </c>
      <c r="P179" s="6" t="str">
        <f>貼付ｼｰﾄ!M177</f>
        <v>喜多駿介</v>
      </c>
      <c r="Q179" s="6">
        <f>貼付ｼｰﾄ!N177</f>
        <v>3</v>
      </c>
      <c r="R179" s="6" t="str">
        <f>貼付ｼｰﾄ!O177</f>
        <v>川村駿斗</v>
      </c>
      <c r="S179" s="6">
        <f>貼付ｼｰﾄ!P177</f>
        <v>2</v>
      </c>
      <c r="U179" s="6" t="str">
        <f t="shared" si="11"/>
        <v>高校男子4X100mR紋別山田翔也仲条京悟喜多駿介川村駿斗</v>
      </c>
      <c r="V179" s="6">
        <v>176</v>
      </c>
    </row>
    <row r="180" spans="1:22" x14ac:dyDescent="0.15">
      <c r="A180" s="6">
        <v>188</v>
      </c>
      <c r="B180" s="6" t="str">
        <f t="shared" si="9"/>
        <v>高校男子4X400mR12</v>
      </c>
      <c r="C180" s="6" t="str">
        <f>I180&amp;COUNTIF($I$4:I180,I180)</f>
        <v>紋別2</v>
      </c>
      <c r="D180" s="6" t="str">
        <f>貼付ｼｰﾄ!E178&amp;貼付ｼｰﾄ!D178</f>
        <v>高校男子4X400mR</v>
      </c>
      <c r="E180" s="6">
        <f>IF(D180="","",貼付ｼｰﾄ!G178+ROW()/1000000)</f>
        <v>35491.000180000003</v>
      </c>
      <c r="F180" s="6">
        <f t="shared" si="10"/>
        <v>12</v>
      </c>
      <c r="G180" s="6" t="str">
        <f>貼付ｼｰﾄ!A178</f>
        <v>高体連支部</v>
      </c>
      <c r="H180" s="6" t="str">
        <f>貼付ｼｰﾄ!B178</f>
        <v>北見</v>
      </c>
      <c r="I180" s="6" t="str">
        <f>貼付ｼｰﾄ!F178</f>
        <v>紋別</v>
      </c>
      <c r="J180" s="6">
        <f>貼付ｼｰﾄ!G178</f>
        <v>35491</v>
      </c>
      <c r="K180" s="6" t="str">
        <f>貼付ｼｰﾄ!H178</f>
        <v>決</v>
      </c>
      <c r="L180" s="6" t="str">
        <f>貼付ｼｰﾄ!I178</f>
        <v>池田龍飛</v>
      </c>
      <c r="M180" s="6">
        <f>貼付ｼｰﾄ!J178</f>
        <v>1</v>
      </c>
      <c r="N180" s="6" t="str">
        <f>貼付ｼｰﾄ!K178</f>
        <v>川村駿斗</v>
      </c>
      <c r="O180" s="6">
        <f>貼付ｼｰﾄ!L178</f>
        <v>2</v>
      </c>
      <c r="P180" s="6" t="str">
        <f>貼付ｼｰﾄ!M178</f>
        <v>山田翔也</v>
      </c>
      <c r="Q180" s="6">
        <f>貼付ｼｰﾄ!N178</f>
        <v>2</v>
      </c>
      <c r="R180" s="6" t="str">
        <f>貼付ｼｰﾄ!O178</f>
        <v>荒木龍之介</v>
      </c>
      <c r="S180" s="6">
        <f>貼付ｼｰﾄ!P178</f>
        <v>2</v>
      </c>
      <c r="U180" s="6" t="str">
        <f t="shared" si="11"/>
        <v>高校男子4X400mR紋別池田龍飛川村駿斗山田翔也荒木龍之介</v>
      </c>
      <c r="V180" s="6">
        <v>177</v>
      </c>
    </row>
    <row r="181" spans="1:22" x14ac:dyDescent="0.15">
      <c r="A181" s="6">
        <v>189</v>
      </c>
      <c r="B181" s="6" t="str">
        <f t="shared" si="9"/>
        <v>中学男子4X100mR9</v>
      </c>
      <c r="C181" s="6" t="str">
        <f>I181&amp;COUNTIF($I$4:I181,I181)</f>
        <v>紋別中1</v>
      </c>
      <c r="D181" s="6" t="str">
        <f>貼付ｼｰﾄ!E179&amp;貼付ｼｰﾄ!D179</f>
        <v>中学男子4X100mR</v>
      </c>
      <c r="E181" s="6">
        <f>IF(D181="","",貼付ｼｰﾄ!G179+ROW()/1000000)</f>
        <v>4722.0001810000003</v>
      </c>
      <c r="F181" s="6">
        <f t="shared" si="10"/>
        <v>9</v>
      </c>
      <c r="G181" s="6" t="str">
        <f>貼付ｼｰﾄ!A179</f>
        <v>中体連地区</v>
      </c>
      <c r="H181" s="6" t="str">
        <f>貼付ｼｰﾄ!B179</f>
        <v>北見</v>
      </c>
      <c r="I181" s="6" t="str">
        <f>貼付ｼｰﾄ!F179</f>
        <v>紋別中</v>
      </c>
      <c r="J181" s="6">
        <f>貼付ｼｰﾄ!G179</f>
        <v>4722</v>
      </c>
      <c r="K181" s="6" t="str">
        <f>貼付ｼｰﾄ!H179</f>
        <v>予</v>
      </c>
      <c r="L181" s="6" t="str">
        <f>貼付ｼｰﾄ!I179</f>
        <v>蛭子井翔</v>
      </c>
      <c r="M181" s="6">
        <f>貼付ｼｰﾄ!J179</f>
        <v>3</v>
      </c>
      <c r="N181" s="6" t="str">
        <f>貼付ｼｰﾄ!K179</f>
        <v>小助川智博</v>
      </c>
      <c r="O181" s="6">
        <f>貼付ｼｰﾄ!L179</f>
        <v>2</v>
      </c>
      <c r="P181" s="6" t="str">
        <f>貼付ｼｰﾄ!M179</f>
        <v>篠原怜士</v>
      </c>
      <c r="Q181" s="6">
        <f>貼付ｼｰﾄ!N179</f>
        <v>2</v>
      </c>
      <c r="R181" s="6" t="str">
        <f>貼付ｼｰﾄ!O179</f>
        <v>鹿角風太</v>
      </c>
      <c r="S181" s="6">
        <f>貼付ｼｰﾄ!P179</f>
        <v>2</v>
      </c>
      <c r="U181" s="6" t="str">
        <f t="shared" si="11"/>
        <v>中学男子4X100mR紋別中蛭子井翔小助川智博篠原怜士鹿角風太</v>
      </c>
      <c r="V181" s="6">
        <v>178</v>
      </c>
    </row>
    <row r="182" spans="1:22" x14ac:dyDescent="0.15">
      <c r="A182" s="6">
        <v>190</v>
      </c>
      <c r="B182" s="6" t="str">
        <f t="shared" si="9"/>
        <v>中学女子4X100mR14</v>
      </c>
      <c r="C182" s="6" t="str">
        <f>I182&amp;COUNTIF($I$4:I182,I182)</f>
        <v>紋別中2</v>
      </c>
      <c r="D182" s="6" t="str">
        <f>貼付ｼｰﾄ!E180&amp;貼付ｼｰﾄ!D180</f>
        <v>中学女子4X100mR</v>
      </c>
      <c r="E182" s="6">
        <f>IF(D182="","",貼付ｼｰﾄ!G180+ROW()/1000000)</f>
        <v>5671.0001819999998</v>
      </c>
      <c r="F182" s="6">
        <f t="shared" si="10"/>
        <v>14</v>
      </c>
      <c r="G182" s="6" t="str">
        <f>貼付ｼｰﾄ!A180</f>
        <v>中体連地区</v>
      </c>
      <c r="H182" s="6" t="str">
        <f>貼付ｼｰﾄ!B180</f>
        <v>北見</v>
      </c>
      <c r="I182" s="6" t="str">
        <f>貼付ｼｰﾄ!F180</f>
        <v>紋別中</v>
      </c>
      <c r="J182" s="6">
        <f>貼付ｼｰﾄ!G180</f>
        <v>5671</v>
      </c>
      <c r="K182" s="6" t="str">
        <f>貼付ｼｰﾄ!H180</f>
        <v>予</v>
      </c>
      <c r="L182" s="6" t="str">
        <f>貼付ｼｰﾄ!I180</f>
        <v>栁田さと</v>
      </c>
      <c r="M182" s="6">
        <f>貼付ｼｰﾄ!J180</f>
        <v>3</v>
      </c>
      <c r="N182" s="6" t="str">
        <f>貼付ｼｰﾄ!K180</f>
        <v>一谷美穂</v>
      </c>
      <c r="O182" s="6">
        <f>貼付ｼｰﾄ!L180</f>
        <v>3</v>
      </c>
      <c r="P182" s="6" t="str">
        <f>貼付ｼｰﾄ!M180</f>
        <v>奥河優花</v>
      </c>
      <c r="Q182" s="6">
        <f>貼付ｼｰﾄ!N180</f>
        <v>2</v>
      </c>
      <c r="R182" s="6" t="str">
        <f>貼付ｼｰﾄ!O180</f>
        <v>佐々木華恋</v>
      </c>
      <c r="S182" s="6">
        <f>貼付ｼｰﾄ!P180</f>
        <v>3</v>
      </c>
      <c r="U182" s="6" t="str">
        <f t="shared" si="11"/>
        <v>中学女子4X100mR紋別中栁田さと一谷美穂奥河優花佐々木華恋</v>
      </c>
      <c r="V182" s="6">
        <v>179</v>
      </c>
    </row>
    <row r="183" spans="1:22" x14ac:dyDescent="0.15">
      <c r="A183" s="6">
        <v>191</v>
      </c>
      <c r="B183" s="6" t="str">
        <f t="shared" si="9"/>
        <v>中学女子4X100mR16</v>
      </c>
      <c r="C183" s="6" t="str">
        <f>I183&amp;COUNTIF($I$4:I183,I183)</f>
        <v>紋別中3</v>
      </c>
      <c r="D183" s="6" t="str">
        <f>貼付ｼｰﾄ!E181&amp;貼付ｼｰﾄ!D181</f>
        <v>中学女子4X100mR</v>
      </c>
      <c r="E183" s="6">
        <f>IF(D183="","",貼付ｼｰﾄ!G181+ROW()/1000000)</f>
        <v>5711.0001830000001</v>
      </c>
      <c r="F183" s="6">
        <f t="shared" si="10"/>
        <v>16</v>
      </c>
      <c r="G183" s="6" t="str">
        <f>貼付ｼｰﾄ!A181</f>
        <v>選手権</v>
      </c>
      <c r="H183" s="6" t="str">
        <f>貼付ｼｰﾄ!B181</f>
        <v>北見</v>
      </c>
      <c r="I183" s="6" t="str">
        <f>貼付ｼｰﾄ!F181</f>
        <v>紋別中</v>
      </c>
      <c r="J183" s="6">
        <f>貼付ｼｰﾄ!G181</f>
        <v>5711</v>
      </c>
      <c r="K183" s="6" t="str">
        <f>貼付ｼｰﾄ!H181</f>
        <v>TR</v>
      </c>
      <c r="L183" s="6" t="str">
        <f>貼付ｼｰﾄ!I181</f>
        <v>栁田さと</v>
      </c>
      <c r="M183" s="6">
        <f>貼付ｼｰﾄ!J181</f>
        <v>3</v>
      </c>
      <c r="N183" s="6" t="str">
        <f>貼付ｼｰﾄ!K181</f>
        <v>宮下美侑</v>
      </c>
      <c r="O183" s="6">
        <f>貼付ｼｰﾄ!L181</f>
        <v>2</v>
      </c>
      <c r="P183" s="6" t="str">
        <f>貼付ｼｰﾄ!M181</f>
        <v>奥河優花</v>
      </c>
      <c r="Q183" s="6">
        <f>貼付ｼｰﾄ!N181</f>
        <v>2</v>
      </c>
      <c r="R183" s="6" t="str">
        <f>貼付ｼｰﾄ!O181</f>
        <v>佐々木華恋</v>
      </c>
      <c r="S183" s="6">
        <f>貼付ｼｰﾄ!P181</f>
        <v>3</v>
      </c>
      <c r="U183" s="6" t="str">
        <f t="shared" si="11"/>
        <v>中学女子4X100mR紋別中栁田さと宮下美侑奥河優花佐々木華恋</v>
      </c>
      <c r="V183" s="6">
        <v>180</v>
      </c>
    </row>
    <row r="184" spans="1:22" x14ac:dyDescent="0.15">
      <c r="A184" s="6">
        <v>192</v>
      </c>
      <c r="B184" s="6" t="str">
        <f t="shared" si="9"/>
        <v>中学女子4X100mR13</v>
      </c>
      <c r="C184" s="6" t="str">
        <f>I184&amp;COUNTIF($I$4:I184,I184)</f>
        <v>湧別中1</v>
      </c>
      <c r="D184" s="6" t="str">
        <f>貼付ｼｰﾄ!E182&amp;貼付ｼｰﾄ!D182</f>
        <v>中学女子4X100mR</v>
      </c>
      <c r="E184" s="6">
        <f>IF(D184="","",貼付ｼｰﾄ!G182+ROW()/1000000)</f>
        <v>5670.0001840000004</v>
      </c>
      <c r="F184" s="6">
        <f t="shared" si="10"/>
        <v>13</v>
      </c>
      <c r="G184" s="6" t="str">
        <f>貼付ｼｰﾄ!A182</f>
        <v>中体連地区</v>
      </c>
      <c r="H184" s="6" t="str">
        <f>貼付ｼｰﾄ!B182</f>
        <v>北見</v>
      </c>
      <c r="I184" s="6" t="str">
        <f>貼付ｼｰﾄ!F182</f>
        <v>湧別中</v>
      </c>
      <c r="J184" s="6">
        <f>貼付ｼｰﾄ!G182</f>
        <v>5670</v>
      </c>
      <c r="K184" s="6" t="str">
        <f>貼付ｼｰﾄ!H182</f>
        <v>予</v>
      </c>
      <c r="L184" s="6" t="str">
        <f>貼付ｼｰﾄ!I182</f>
        <v>伊藤美和</v>
      </c>
      <c r="M184" s="6">
        <f>貼付ｼｰﾄ!J182</f>
        <v>2</v>
      </c>
      <c r="N184" s="6" t="str">
        <f>貼付ｼｰﾄ!K182</f>
        <v>本間実咲</v>
      </c>
      <c r="O184" s="6">
        <f>貼付ｼｰﾄ!L182</f>
        <v>3</v>
      </c>
      <c r="P184" s="6" t="str">
        <f>貼付ｼｰﾄ!M182</f>
        <v>中村藍香</v>
      </c>
      <c r="Q184" s="6">
        <f>貼付ｼｰﾄ!N182</f>
        <v>3</v>
      </c>
      <c r="R184" s="6" t="str">
        <f>貼付ｼｰﾄ!O182</f>
        <v>蹴揚咲良</v>
      </c>
      <c r="S184" s="6">
        <f>貼付ｼｰﾄ!P182</f>
        <v>2</v>
      </c>
      <c r="U184" s="6" t="str">
        <f t="shared" si="11"/>
        <v>中学女子4X100mR湧別中伊藤美和本間実咲中村藍香蹴揚咲良</v>
      </c>
      <c r="V184" s="6">
        <v>181</v>
      </c>
    </row>
    <row r="185" spans="1:22" x14ac:dyDescent="0.15">
      <c r="A185" s="6">
        <v>193</v>
      </c>
      <c r="B185" s="6" t="str">
        <f t="shared" si="9"/>
        <v>中学男子4X100mR11</v>
      </c>
      <c r="C185" s="6" t="str">
        <f>I185&amp;COUNTIF($I$4:I185,I185)</f>
        <v>湧別中2</v>
      </c>
      <c r="D185" s="6" t="str">
        <f>貼付ｼｰﾄ!E183&amp;貼付ｼｰﾄ!D183</f>
        <v>中学男子4X100mR</v>
      </c>
      <c r="E185" s="6">
        <f>IF(D185="","",貼付ｼｰﾄ!G183+ROW()/1000000)</f>
        <v>4752.0001849999999</v>
      </c>
      <c r="F185" s="6">
        <f t="shared" si="10"/>
        <v>11</v>
      </c>
      <c r="G185" s="6" t="str">
        <f>貼付ｼｰﾄ!A183</f>
        <v>中体連地区</v>
      </c>
      <c r="H185" s="6" t="str">
        <f>貼付ｼｰﾄ!B183</f>
        <v>北見</v>
      </c>
      <c r="I185" s="6" t="str">
        <f>貼付ｼｰﾄ!F183</f>
        <v>湧別中</v>
      </c>
      <c r="J185" s="6">
        <f>貼付ｼｰﾄ!G183</f>
        <v>4752</v>
      </c>
      <c r="K185" s="6" t="str">
        <f>貼付ｼｰﾄ!H183</f>
        <v>決</v>
      </c>
      <c r="L185" s="6" t="str">
        <f>貼付ｼｰﾄ!I183</f>
        <v>五十嵐春貴</v>
      </c>
      <c r="M185" s="6">
        <f>貼付ｼｰﾄ!J183</f>
        <v>3</v>
      </c>
      <c r="N185" s="6" t="str">
        <f>貼付ｼｰﾄ!K183</f>
        <v>土田廉</v>
      </c>
      <c r="O185" s="6">
        <f>貼付ｼｰﾄ!L183</f>
        <v>3</v>
      </c>
      <c r="P185" s="6" t="str">
        <f>貼付ｼｰﾄ!M183</f>
        <v>山下大輝</v>
      </c>
      <c r="Q185" s="6">
        <f>貼付ｼｰﾄ!N183</f>
        <v>3</v>
      </c>
      <c r="R185" s="6" t="str">
        <f>貼付ｼｰﾄ!O183</f>
        <v>遠峰信一郎</v>
      </c>
      <c r="S185" s="6">
        <f>貼付ｼｰﾄ!P183</f>
        <v>3</v>
      </c>
      <c r="U185" s="6" t="str">
        <f t="shared" si="11"/>
        <v>中学男子4X100mR湧別中五十嵐春貴土田廉山下大輝遠峰信一郎</v>
      </c>
      <c r="V185" s="6">
        <v>182</v>
      </c>
    </row>
    <row r="186" spans="1:22" x14ac:dyDescent="0.15">
      <c r="A186" s="6">
        <v>194</v>
      </c>
      <c r="B186" s="6" t="str">
        <f t="shared" si="9"/>
        <v>高校男子4X100mR3</v>
      </c>
      <c r="C186" s="6" t="str">
        <f>I186&amp;COUNTIF($I$4:I186,I186)</f>
        <v>雄武1</v>
      </c>
      <c r="D186" s="6" t="str">
        <f>貼付ｼｰﾄ!E184&amp;貼付ｼｰﾄ!D184</f>
        <v>高校男子4X100mR</v>
      </c>
      <c r="E186" s="6">
        <f>IF(D186="","",貼付ｼｰﾄ!G184+ROW()/1000000)</f>
        <v>4348.0001860000002</v>
      </c>
      <c r="F186" s="6">
        <f t="shared" si="10"/>
        <v>3</v>
      </c>
      <c r="G186" s="6" t="str">
        <f>貼付ｼｰﾄ!A184</f>
        <v>高体連支部</v>
      </c>
      <c r="H186" s="6" t="str">
        <f>貼付ｼｰﾄ!B184</f>
        <v>北見</v>
      </c>
      <c r="I186" s="6" t="str">
        <f>貼付ｼｰﾄ!F184</f>
        <v>雄武</v>
      </c>
      <c r="J186" s="6">
        <f>貼付ｼｰﾄ!G184</f>
        <v>4348</v>
      </c>
      <c r="K186" s="6" t="str">
        <f>貼付ｼｰﾄ!H184</f>
        <v>決</v>
      </c>
      <c r="L186" s="6" t="str">
        <f>貼付ｼｰﾄ!I184</f>
        <v>伊藤宏太</v>
      </c>
      <c r="M186" s="6">
        <f>貼付ｼｰﾄ!J184</f>
        <v>3</v>
      </c>
      <c r="N186" s="6" t="str">
        <f>貼付ｼｰﾄ!K184</f>
        <v>橋本悠利</v>
      </c>
      <c r="O186" s="6">
        <f>貼付ｼｰﾄ!L184</f>
        <v>3</v>
      </c>
      <c r="P186" s="6" t="str">
        <f>貼付ｼｰﾄ!M184</f>
        <v>村上真裟斗</v>
      </c>
      <c r="Q186" s="6">
        <f>貼付ｼｰﾄ!N184</f>
        <v>3</v>
      </c>
      <c r="R186" s="6" t="str">
        <f>貼付ｼｰﾄ!O184</f>
        <v>久慈力椰</v>
      </c>
      <c r="S186" s="6">
        <f>貼付ｼｰﾄ!P184</f>
        <v>3</v>
      </c>
      <c r="U186" s="6" t="str">
        <f t="shared" si="11"/>
        <v>高校男子4X100mR雄武伊藤宏太橋本悠利村上真裟斗久慈力椰</v>
      </c>
      <c r="V186" s="6">
        <v>183</v>
      </c>
    </row>
    <row r="187" spans="1:22" x14ac:dyDescent="0.15">
      <c r="A187" s="6">
        <v>195</v>
      </c>
      <c r="B187" s="6" t="str">
        <f t="shared" si="9"/>
        <v>高校男子4X100mR13</v>
      </c>
      <c r="C187" s="6" t="str">
        <f>I187&amp;COUNTIF($I$4:I187,I187)</f>
        <v>雄武高1</v>
      </c>
      <c r="D187" s="6" t="str">
        <f>貼付ｼｰﾄ!E185&amp;貼付ｼｰﾄ!D185</f>
        <v>高校男子4X100mR</v>
      </c>
      <c r="E187" s="6">
        <f>IF(D187="","",貼付ｼｰﾄ!G185+ROW()/1000000)</f>
        <v>4552.0001869999996</v>
      </c>
      <c r="F187" s="6">
        <f t="shared" si="10"/>
        <v>13</v>
      </c>
      <c r="G187" s="6" t="str">
        <f>貼付ｼｰﾄ!A185</f>
        <v>選手権</v>
      </c>
      <c r="H187" s="6" t="str">
        <f>貼付ｼｰﾄ!B185</f>
        <v>北見</v>
      </c>
      <c r="I187" s="6" t="str">
        <f>貼付ｼｰﾄ!F185</f>
        <v>雄武高</v>
      </c>
      <c r="J187" s="6">
        <f>貼付ｼｰﾄ!G185</f>
        <v>4552</v>
      </c>
      <c r="K187" s="6" t="str">
        <f>貼付ｼｰﾄ!H185</f>
        <v>TR</v>
      </c>
      <c r="L187" s="6" t="str">
        <f>貼付ｼｰﾄ!I185</f>
        <v>村田陽平</v>
      </c>
      <c r="M187" s="6">
        <f>貼付ｼｰﾄ!J185</f>
        <v>3</v>
      </c>
      <c r="N187" s="6" t="str">
        <f>貼付ｼｰﾄ!K185</f>
        <v>橋本悠利</v>
      </c>
      <c r="O187" s="6">
        <f>貼付ｼｰﾄ!L185</f>
        <v>3</v>
      </c>
      <c r="P187" s="6" t="str">
        <f>貼付ｼｰﾄ!M185</f>
        <v>村上真裟斗</v>
      </c>
      <c r="Q187" s="6">
        <f>貼付ｼｰﾄ!N185</f>
        <v>3</v>
      </c>
      <c r="R187" s="6" t="str">
        <f>貼付ｼｰﾄ!O185</f>
        <v>高宮成生</v>
      </c>
      <c r="S187" s="6">
        <f>貼付ｼｰﾄ!P185</f>
        <v>1</v>
      </c>
      <c r="U187" s="6" t="str">
        <f t="shared" si="11"/>
        <v>高校男子4X100mR雄武高村田陽平橋本悠利村上真裟斗高宮成生</v>
      </c>
      <c r="V187" s="6">
        <v>184</v>
      </c>
    </row>
    <row r="188" spans="1:22" x14ac:dyDescent="0.15">
      <c r="A188" s="6">
        <v>196</v>
      </c>
      <c r="B188" s="6" t="str">
        <f t="shared" si="9"/>
        <v>中学男子4X100mR29</v>
      </c>
      <c r="C188" s="6" t="str">
        <f>I188&amp;COUNTIF($I$4:I188,I188)</f>
        <v>雄武中1</v>
      </c>
      <c r="D188" s="6" t="str">
        <f>貼付ｼｰﾄ!E186&amp;貼付ｼｰﾄ!D186</f>
        <v>中学男子4X100mR</v>
      </c>
      <c r="E188" s="6">
        <f>IF(D188="","",貼付ｼｰﾄ!G186+ROW()/1000000)</f>
        <v>5098.000188</v>
      </c>
      <c r="F188" s="6">
        <f t="shared" si="10"/>
        <v>29</v>
      </c>
      <c r="G188" s="6" t="str">
        <f>貼付ｼｰﾄ!A186</f>
        <v>選手権</v>
      </c>
      <c r="H188" s="6" t="str">
        <f>貼付ｼｰﾄ!B186</f>
        <v>北見</v>
      </c>
      <c r="I188" s="6" t="str">
        <f>貼付ｼｰﾄ!F186</f>
        <v>雄武中</v>
      </c>
      <c r="J188" s="6">
        <f>貼付ｼｰﾄ!G186</f>
        <v>5098</v>
      </c>
      <c r="K188" s="6" t="str">
        <f>貼付ｼｰﾄ!H186</f>
        <v>TR</v>
      </c>
      <c r="L188" s="6" t="str">
        <f>貼付ｼｰﾄ!I186</f>
        <v>大水皓輝</v>
      </c>
      <c r="M188" s="6">
        <f>貼付ｼｰﾄ!J186</f>
        <v>1</v>
      </c>
      <c r="N188" s="6" t="str">
        <f>貼付ｼｰﾄ!K186</f>
        <v>松永悠輝</v>
      </c>
      <c r="O188" s="6">
        <f>貼付ｼｰﾄ!L186</f>
        <v>2</v>
      </c>
      <c r="P188" s="6" t="str">
        <f>貼付ｼｰﾄ!M186</f>
        <v>瀧澤亮太</v>
      </c>
      <c r="Q188" s="6">
        <f>貼付ｼｰﾄ!N186</f>
        <v>2</v>
      </c>
      <c r="R188" s="6" t="str">
        <f>貼付ｼｰﾄ!O186</f>
        <v>大水颯太</v>
      </c>
      <c r="S188" s="6">
        <f>貼付ｼｰﾄ!P186</f>
        <v>3</v>
      </c>
      <c r="U188" s="6" t="str">
        <f t="shared" si="11"/>
        <v>中学男子4X100mR雄武中大水皓輝松永悠輝瀧澤亮太大水颯太</v>
      </c>
      <c r="V188" s="6">
        <v>185</v>
      </c>
    </row>
    <row r="189" spans="1:22" x14ac:dyDescent="0.15">
      <c r="A189" s="6">
        <v>197</v>
      </c>
      <c r="B189" s="6" t="str">
        <f t="shared" si="9"/>
        <v>中学男子4X100mR17</v>
      </c>
      <c r="C189" s="6" t="str">
        <f>I189&amp;COUNTIF($I$4:I189,I189)</f>
        <v>雄武中2</v>
      </c>
      <c r="D189" s="6" t="str">
        <f>貼付ｼｰﾄ!E187&amp;貼付ｼｰﾄ!D187</f>
        <v>中学男子4X100mR</v>
      </c>
      <c r="E189" s="6">
        <f>IF(D189="","",貼付ｼｰﾄ!G187+ROW()/1000000)</f>
        <v>4843.0001890000003</v>
      </c>
      <c r="F189" s="6">
        <f t="shared" si="10"/>
        <v>17</v>
      </c>
      <c r="G189" s="6" t="str">
        <f>貼付ｼｰﾄ!A187</f>
        <v>中体連地区</v>
      </c>
      <c r="H189" s="6" t="str">
        <f>貼付ｼｰﾄ!B187</f>
        <v>北見</v>
      </c>
      <c r="I189" s="6" t="str">
        <f>貼付ｼｰﾄ!F187</f>
        <v>雄武中</v>
      </c>
      <c r="J189" s="6">
        <f>貼付ｼｰﾄ!G187</f>
        <v>4843</v>
      </c>
      <c r="K189" s="6" t="str">
        <f>貼付ｼｰﾄ!H187</f>
        <v>予</v>
      </c>
      <c r="L189" s="6" t="str">
        <f>貼付ｼｰﾄ!I187</f>
        <v>大水皓生</v>
      </c>
      <c r="M189" s="6">
        <f>貼付ｼｰﾄ!J187</f>
        <v>1</v>
      </c>
      <c r="N189" s="6" t="str">
        <f>貼付ｼｰﾄ!K187</f>
        <v>松永悠輝</v>
      </c>
      <c r="O189" s="6">
        <f>貼付ｼｰﾄ!L187</f>
        <v>2</v>
      </c>
      <c r="P189" s="6" t="str">
        <f>貼付ｼｰﾄ!M187</f>
        <v>佐藤雄大</v>
      </c>
      <c r="Q189" s="6">
        <f>貼付ｼｰﾄ!N187</f>
        <v>2</v>
      </c>
      <c r="R189" s="6" t="str">
        <f>貼付ｼｰﾄ!O187</f>
        <v>大水颯太</v>
      </c>
      <c r="S189" s="6">
        <f>貼付ｼｰﾄ!P187</f>
        <v>3</v>
      </c>
      <c r="U189" s="6" t="str">
        <f t="shared" si="11"/>
        <v>中学男子4X100mR雄武中大水皓生松永悠輝佐藤雄大大水颯太</v>
      </c>
      <c r="V189" s="6">
        <v>186</v>
      </c>
    </row>
    <row r="190" spans="1:22" x14ac:dyDescent="0.15">
      <c r="A190" s="6">
        <v>198</v>
      </c>
      <c r="B190" s="6" t="str">
        <f t="shared" si="9"/>
        <v>中学女子4X100mR26</v>
      </c>
      <c r="C190" s="6" t="str">
        <f>I190&amp;COUNTIF($I$4:I190,I190)</f>
        <v>雄武中3</v>
      </c>
      <c r="D190" s="6" t="str">
        <f>貼付ｼｰﾄ!E188&amp;貼付ｼｰﾄ!D188</f>
        <v>中学女子4X100mR</v>
      </c>
      <c r="E190" s="6">
        <f>IF(D190="","",貼付ｼｰﾄ!G188+ROW()/1000000)</f>
        <v>10104.000190000001</v>
      </c>
      <c r="F190" s="6">
        <f t="shared" si="10"/>
        <v>26</v>
      </c>
      <c r="G190" s="6" t="str">
        <f>貼付ｼｰﾄ!A188</f>
        <v>中体連地区</v>
      </c>
      <c r="H190" s="6" t="str">
        <f>貼付ｼｰﾄ!B188</f>
        <v>北見</v>
      </c>
      <c r="I190" s="6" t="str">
        <f>貼付ｼｰﾄ!F188</f>
        <v>雄武中</v>
      </c>
      <c r="J190" s="6">
        <f>貼付ｼｰﾄ!G188</f>
        <v>10104</v>
      </c>
      <c r="K190" s="6" t="str">
        <f>貼付ｼｰﾄ!H188</f>
        <v>予</v>
      </c>
      <c r="L190" s="6" t="str">
        <f>貼付ｼｰﾄ!I188</f>
        <v>片川天姫</v>
      </c>
      <c r="M190" s="6">
        <f>貼付ｼｰﾄ!J188</f>
        <v>1</v>
      </c>
      <c r="N190" s="6" t="str">
        <f>貼付ｼｰﾄ!K188</f>
        <v>佐藤愛心</v>
      </c>
      <c r="O190" s="6">
        <f>貼付ｼｰﾄ!L188</f>
        <v>1</v>
      </c>
      <c r="P190" s="6" t="str">
        <f>貼付ｼｰﾄ!M188</f>
        <v>岩越茜莉</v>
      </c>
      <c r="Q190" s="6">
        <f>貼付ｼｰﾄ!N188</f>
        <v>3</v>
      </c>
      <c r="R190" s="6" t="str">
        <f>貼付ｼｰﾄ!O188</f>
        <v>小野桜子</v>
      </c>
      <c r="S190" s="6">
        <f>貼付ｼｰﾄ!P188</f>
        <v>3</v>
      </c>
      <c r="U190" s="6" t="str">
        <f t="shared" si="11"/>
        <v>中学女子4X100mR雄武中片川天姫佐藤愛心岩越茜莉小野桜子</v>
      </c>
      <c r="V190" s="6">
        <v>187</v>
      </c>
    </row>
    <row r="191" spans="1:22" x14ac:dyDescent="0.15">
      <c r="A191" s="6">
        <v>199</v>
      </c>
      <c r="B191" s="6" t="str">
        <f t="shared" si="9"/>
        <v>1</v>
      </c>
      <c r="C191" s="6" t="str">
        <f>I191&amp;COUNTIF($I$4:I191,I191)</f>
        <v>01</v>
      </c>
      <c r="D191" s="6" t="str">
        <f>貼付ｼｰﾄ!E189&amp;貼付ｼｰﾄ!D189</f>
        <v/>
      </c>
      <c r="E191" s="6" t="str">
        <f>IF(D191="","",貼付ｼｰﾄ!G189+ROW()/1000000)</f>
        <v/>
      </c>
      <c r="F191" s="6">
        <f t="shared" si="10"/>
        <v>1</v>
      </c>
      <c r="G191" s="6">
        <f>貼付ｼｰﾄ!A189</f>
        <v>0</v>
      </c>
      <c r="H191" s="6">
        <f>貼付ｼｰﾄ!B189</f>
        <v>0</v>
      </c>
      <c r="I191" s="6">
        <f>貼付ｼｰﾄ!F189</f>
        <v>0</v>
      </c>
      <c r="J191" s="6">
        <f>貼付ｼｰﾄ!G189</f>
        <v>0</v>
      </c>
      <c r="K191" s="6">
        <f>貼付ｼｰﾄ!H189</f>
        <v>0</v>
      </c>
      <c r="L191" s="6">
        <f>貼付ｼｰﾄ!I189</f>
        <v>0</v>
      </c>
      <c r="M191" s="6">
        <f>貼付ｼｰﾄ!J189</f>
        <v>0</v>
      </c>
      <c r="N191" s="6">
        <f>貼付ｼｰﾄ!K189</f>
        <v>0</v>
      </c>
      <c r="O191" s="6">
        <f>貼付ｼｰﾄ!L189</f>
        <v>0</v>
      </c>
      <c r="P191" s="6">
        <f>貼付ｼｰﾄ!M189</f>
        <v>0</v>
      </c>
      <c r="Q191" s="6">
        <f>貼付ｼｰﾄ!N189</f>
        <v>0</v>
      </c>
      <c r="R191" s="6">
        <f>貼付ｼｰﾄ!O189</f>
        <v>0</v>
      </c>
      <c r="S191" s="6">
        <f>貼付ｼｰﾄ!P189</f>
        <v>0</v>
      </c>
      <c r="U191" s="6" t="str">
        <f t="shared" si="11"/>
        <v>00000</v>
      </c>
      <c r="V191" s="6">
        <v>188</v>
      </c>
    </row>
    <row r="192" spans="1:22" x14ac:dyDescent="0.15">
      <c r="A192" s="6">
        <v>200</v>
      </c>
      <c r="B192" s="6" t="str">
        <f t="shared" si="9"/>
        <v>1</v>
      </c>
      <c r="C192" s="6" t="str">
        <f>I192&amp;COUNTIF($I$4:I192,I192)</f>
        <v>02</v>
      </c>
      <c r="D192" s="6" t="str">
        <f>貼付ｼｰﾄ!E190&amp;貼付ｼｰﾄ!D190</f>
        <v/>
      </c>
      <c r="E192" s="6" t="str">
        <f>IF(D192="","",貼付ｼｰﾄ!G190+ROW()/1000000)</f>
        <v/>
      </c>
      <c r="F192" s="6">
        <f t="shared" si="10"/>
        <v>1</v>
      </c>
      <c r="G192" s="6">
        <f>貼付ｼｰﾄ!A190</f>
        <v>0</v>
      </c>
      <c r="H192" s="6">
        <f>貼付ｼｰﾄ!B190</f>
        <v>0</v>
      </c>
      <c r="I192" s="6">
        <f>貼付ｼｰﾄ!F190</f>
        <v>0</v>
      </c>
      <c r="J192" s="6">
        <f>貼付ｼｰﾄ!G190</f>
        <v>0</v>
      </c>
      <c r="K192" s="6">
        <f>貼付ｼｰﾄ!H190</f>
        <v>0</v>
      </c>
      <c r="L192" s="6">
        <f>貼付ｼｰﾄ!I190</f>
        <v>0</v>
      </c>
      <c r="M192" s="6">
        <f>貼付ｼｰﾄ!J190</f>
        <v>0</v>
      </c>
      <c r="N192" s="6">
        <f>貼付ｼｰﾄ!K190</f>
        <v>0</v>
      </c>
      <c r="O192" s="6">
        <f>貼付ｼｰﾄ!L190</f>
        <v>0</v>
      </c>
      <c r="P192" s="6">
        <f>貼付ｼｰﾄ!M190</f>
        <v>0</v>
      </c>
      <c r="Q192" s="6">
        <f>貼付ｼｰﾄ!N190</f>
        <v>0</v>
      </c>
      <c r="R192" s="6">
        <f>貼付ｼｰﾄ!O190</f>
        <v>0</v>
      </c>
      <c r="S192" s="6">
        <f>貼付ｼｰﾄ!P190</f>
        <v>0</v>
      </c>
      <c r="U192" s="6" t="str">
        <f t="shared" si="11"/>
        <v>00000</v>
      </c>
      <c r="V192" s="6">
        <v>189</v>
      </c>
    </row>
    <row r="193" spans="1:22" x14ac:dyDescent="0.15">
      <c r="A193" s="6">
        <v>201</v>
      </c>
      <c r="B193" s="6" t="str">
        <f t="shared" si="9"/>
        <v>1</v>
      </c>
      <c r="C193" s="6" t="str">
        <f>I193&amp;COUNTIF($I$4:I193,I193)</f>
        <v>03</v>
      </c>
      <c r="D193" s="6" t="str">
        <f>貼付ｼｰﾄ!E191&amp;貼付ｼｰﾄ!D191</f>
        <v/>
      </c>
      <c r="E193" s="6" t="str">
        <f>IF(D193="","",貼付ｼｰﾄ!G191+ROW()/1000000)</f>
        <v/>
      </c>
      <c r="F193" s="6">
        <f t="shared" si="10"/>
        <v>1</v>
      </c>
      <c r="G193" s="6">
        <f>貼付ｼｰﾄ!A191</f>
        <v>0</v>
      </c>
      <c r="H193" s="6">
        <f>貼付ｼｰﾄ!B191</f>
        <v>0</v>
      </c>
      <c r="I193" s="6">
        <f>貼付ｼｰﾄ!F191</f>
        <v>0</v>
      </c>
      <c r="J193" s="6">
        <f>貼付ｼｰﾄ!G191</f>
        <v>0</v>
      </c>
      <c r="K193" s="6">
        <f>貼付ｼｰﾄ!H191</f>
        <v>0</v>
      </c>
      <c r="L193" s="6">
        <f>貼付ｼｰﾄ!I191</f>
        <v>0</v>
      </c>
      <c r="M193" s="6">
        <f>貼付ｼｰﾄ!J191</f>
        <v>0</v>
      </c>
      <c r="N193" s="6">
        <f>貼付ｼｰﾄ!K191</f>
        <v>0</v>
      </c>
      <c r="O193" s="6">
        <f>貼付ｼｰﾄ!L191</f>
        <v>0</v>
      </c>
      <c r="P193" s="6">
        <f>貼付ｼｰﾄ!M191</f>
        <v>0</v>
      </c>
      <c r="Q193" s="6">
        <f>貼付ｼｰﾄ!N191</f>
        <v>0</v>
      </c>
      <c r="R193" s="6">
        <f>貼付ｼｰﾄ!O191</f>
        <v>0</v>
      </c>
      <c r="S193" s="6">
        <f>貼付ｼｰﾄ!P191</f>
        <v>0</v>
      </c>
      <c r="U193" s="6" t="str">
        <f t="shared" si="11"/>
        <v>00000</v>
      </c>
      <c r="V193" s="6">
        <v>190</v>
      </c>
    </row>
    <row r="194" spans="1:22" x14ac:dyDescent="0.15">
      <c r="A194" s="6">
        <v>202</v>
      </c>
      <c r="B194" s="6" t="str">
        <f t="shared" si="9"/>
        <v>1</v>
      </c>
      <c r="C194" s="6" t="str">
        <f>I194&amp;COUNTIF($I$4:I194,I194)</f>
        <v>04</v>
      </c>
      <c r="D194" s="6" t="str">
        <f>貼付ｼｰﾄ!E192&amp;貼付ｼｰﾄ!D192</f>
        <v/>
      </c>
      <c r="E194" s="6" t="str">
        <f>IF(D194="","",貼付ｼｰﾄ!G192+ROW()/1000000)</f>
        <v/>
      </c>
      <c r="F194" s="6">
        <f t="shared" si="10"/>
        <v>1</v>
      </c>
      <c r="G194" s="6">
        <f>貼付ｼｰﾄ!A192</f>
        <v>0</v>
      </c>
      <c r="H194" s="6">
        <f>貼付ｼｰﾄ!B192</f>
        <v>0</v>
      </c>
      <c r="I194" s="6">
        <f>貼付ｼｰﾄ!F192</f>
        <v>0</v>
      </c>
      <c r="J194" s="6">
        <f>貼付ｼｰﾄ!G192</f>
        <v>0</v>
      </c>
      <c r="K194" s="6">
        <f>貼付ｼｰﾄ!H192</f>
        <v>0</v>
      </c>
      <c r="L194" s="6">
        <f>貼付ｼｰﾄ!I192</f>
        <v>0</v>
      </c>
      <c r="M194" s="6">
        <f>貼付ｼｰﾄ!J192</f>
        <v>0</v>
      </c>
      <c r="N194" s="6">
        <f>貼付ｼｰﾄ!K192</f>
        <v>0</v>
      </c>
      <c r="O194" s="6">
        <f>貼付ｼｰﾄ!L192</f>
        <v>0</v>
      </c>
      <c r="P194" s="6">
        <f>貼付ｼｰﾄ!M192</f>
        <v>0</v>
      </c>
      <c r="Q194" s="6">
        <f>貼付ｼｰﾄ!N192</f>
        <v>0</v>
      </c>
      <c r="R194" s="6">
        <f>貼付ｼｰﾄ!O192</f>
        <v>0</v>
      </c>
      <c r="S194" s="6">
        <f>貼付ｼｰﾄ!P192</f>
        <v>0</v>
      </c>
      <c r="U194" s="6" t="str">
        <f t="shared" si="11"/>
        <v>00000</v>
      </c>
      <c r="V194" s="6">
        <v>191</v>
      </c>
    </row>
    <row r="195" spans="1:22" x14ac:dyDescent="0.15">
      <c r="A195" s="6">
        <v>203</v>
      </c>
      <c r="B195" s="6" t="str">
        <f t="shared" si="9"/>
        <v>1</v>
      </c>
      <c r="C195" s="6" t="str">
        <f>I195&amp;COUNTIF($I$4:I195,I195)</f>
        <v>05</v>
      </c>
      <c r="D195" s="6" t="str">
        <f>貼付ｼｰﾄ!E193&amp;貼付ｼｰﾄ!D193</f>
        <v/>
      </c>
      <c r="E195" s="6" t="str">
        <f>IF(D195="","",貼付ｼｰﾄ!G193+ROW()/1000000)</f>
        <v/>
      </c>
      <c r="F195" s="6">
        <f t="shared" si="10"/>
        <v>1</v>
      </c>
      <c r="G195" s="6">
        <f>貼付ｼｰﾄ!A193</f>
        <v>0</v>
      </c>
      <c r="H195" s="6">
        <f>貼付ｼｰﾄ!B193</f>
        <v>0</v>
      </c>
      <c r="I195" s="6">
        <f>貼付ｼｰﾄ!F193</f>
        <v>0</v>
      </c>
      <c r="J195" s="6">
        <f>貼付ｼｰﾄ!G193</f>
        <v>0</v>
      </c>
      <c r="K195" s="6">
        <f>貼付ｼｰﾄ!H193</f>
        <v>0</v>
      </c>
      <c r="L195" s="6">
        <f>貼付ｼｰﾄ!I193</f>
        <v>0</v>
      </c>
      <c r="M195" s="6">
        <f>貼付ｼｰﾄ!J193</f>
        <v>0</v>
      </c>
      <c r="N195" s="6">
        <f>貼付ｼｰﾄ!K193</f>
        <v>0</v>
      </c>
      <c r="O195" s="6">
        <f>貼付ｼｰﾄ!L193</f>
        <v>0</v>
      </c>
      <c r="P195" s="6">
        <f>貼付ｼｰﾄ!M193</f>
        <v>0</v>
      </c>
      <c r="Q195" s="6">
        <f>貼付ｼｰﾄ!N193</f>
        <v>0</v>
      </c>
      <c r="R195" s="6">
        <f>貼付ｼｰﾄ!O193</f>
        <v>0</v>
      </c>
      <c r="S195" s="6">
        <f>貼付ｼｰﾄ!P193</f>
        <v>0</v>
      </c>
      <c r="U195" s="6" t="str">
        <f t="shared" si="11"/>
        <v>00000</v>
      </c>
      <c r="V195" s="6">
        <v>192</v>
      </c>
    </row>
    <row r="196" spans="1:22" x14ac:dyDescent="0.15">
      <c r="A196" s="6">
        <v>204</v>
      </c>
      <c r="B196" s="6" t="str">
        <f t="shared" si="9"/>
        <v>1</v>
      </c>
      <c r="C196" s="6" t="str">
        <f>I196&amp;COUNTIF($I$4:I196,I196)</f>
        <v>06</v>
      </c>
      <c r="D196" s="6" t="str">
        <f>貼付ｼｰﾄ!E194&amp;貼付ｼｰﾄ!D194</f>
        <v/>
      </c>
      <c r="E196" s="6" t="str">
        <f>IF(D196="","",貼付ｼｰﾄ!G194+ROW()/1000000)</f>
        <v/>
      </c>
      <c r="F196" s="6">
        <f t="shared" si="10"/>
        <v>1</v>
      </c>
      <c r="G196" s="6">
        <f>貼付ｼｰﾄ!A194</f>
        <v>0</v>
      </c>
      <c r="H196" s="6">
        <f>貼付ｼｰﾄ!B194</f>
        <v>0</v>
      </c>
      <c r="I196" s="6">
        <f>貼付ｼｰﾄ!F194</f>
        <v>0</v>
      </c>
      <c r="J196" s="6">
        <f>貼付ｼｰﾄ!G194</f>
        <v>0</v>
      </c>
      <c r="K196" s="6">
        <f>貼付ｼｰﾄ!H194</f>
        <v>0</v>
      </c>
      <c r="L196" s="6">
        <f>貼付ｼｰﾄ!I194</f>
        <v>0</v>
      </c>
      <c r="M196" s="6">
        <f>貼付ｼｰﾄ!J194</f>
        <v>0</v>
      </c>
      <c r="N196" s="6">
        <f>貼付ｼｰﾄ!K194</f>
        <v>0</v>
      </c>
      <c r="O196" s="6">
        <f>貼付ｼｰﾄ!L194</f>
        <v>0</v>
      </c>
      <c r="P196" s="6">
        <f>貼付ｼｰﾄ!M194</f>
        <v>0</v>
      </c>
      <c r="Q196" s="6">
        <f>貼付ｼｰﾄ!N194</f>
        <v>0</v>
      </c>
      <c r="R196" s="6">
        <f>貼付ｼｰﾄ!O194</f>
        <v>0</v>
      </c>
      <c r="S196" s="6">
        <f>貼付ｼｰﾄ!P194</f>
        <v>0</v>
      </c>
      <c r="U196" s="6" t="str">
        <f t="shared" si="11"/>
        <v>00000</v>
      </c>
      <c r="V196" s="6">
        <v>193</v>
      </c>
    </row>
    <row r="197" spans="1:22" x14ac:dyDescent="0.15">
      <c r="A197" s="6">
        <v>205</v>
      </c>
      <c r="B197" s="6" t="str">
        <f t="shared" ref="B197:B260" si="12">D197&amp;F197</f>
        <v>1</v>
      </c>
      <c r="C197" s="6" t="str">
        <f>I197&amp;COUNTIF($I$4:I197,I197)</f>
        <v>07</v>
      </c>
      <c r="D197" s="6" t="str">
        <f>貼付ｼｰﾄ!E195&amp;貼付ｼｰﾄ!D195</f>
        <v/>
      </c>
      <c r="E197" s="6" t="str">
        <f>IF(D197="","",貼付ｼｰﾄ!G195+ROW()/1000000)</f>
        <v/>
      </c>
      <c r="F197" s="6">
        <f t="shared" ref="F197:F260" si="13">SUMPRODUCT(($D$4:$D$992=D197)*($E$4:$E$992&lt;E197))+1</f>
        <v>1</v>
      </c>
      <c r="G197" s="6">
        <f>貼付ｼｰﾄ!A195</f>
        <v>0</v>
      </c>
      <c r="H197" s="6">
        <f>貼付ｼｰﾄ!B195</f>
        <v>0</v>
      </c>
      <c r="I197" s="6">
        <f>貼付ｼｰﾄ!F195</f>
        <v>0</v>
      </c>
      <c r="J197" s="6">
        <f>貼付ｼｰﾄ!G195</f>
        <v>0</v>
      </c>
      <c r="K197" s="6">
        <f>貼付ｼｰﾄ!H195</f>
        <v>0</v>
      </c>
      <c r="L197" s="6">
        <f>貼付ｼｰﾄ!I195</f>
        <v>0</v>
      </c>
      <c r="M197" s="6">
        <f>貼付ｼｰﾄ!J195</f>
        <v>0</v>
      </c>
      <c r="N197" s="6">
        <f>貼付ｼｰﾄ!K195</f>
        <v>0</v>
      </c>
      <c r="O197" s="6">
        <f>貼付ｼｰﾄ!L195</f>
        <v>0</v>
      </c>
      <c r="P197" s="6">
        <f>貼付ｼｰﾄ!M195</f>
        <v>0</v>
      </c>
      <c r="Q197" s="6">
        <f>貼付ｼｰﾄ!N195</f>
        <v>0</v>
      </c>
      <c r="R197" s="6">
        <f>貼付ｼｰﾄ!O195</f>
        <v>0</v>
      </c>
      <c r="S197" s="6">
        <f>貼付ｼｰﾄ!P195</f>
        <v>0</v>
      </c>
      <c r="U197" s="6" t="str">
        <f t="shared" ref="U197:U260" si="14">D197&amp;I197&amp;L197&amp;N197&amp;P197&amp;R197</f>
        <v>00000</v>
      </c>
      <c r="V197" s="6">
        <v>194</v>
      </c>
    </row>
    <row r="198" spans="1:22" x14ac:dyDescent="0.15">
      <c r="A198" s="6">
        <v>206</v>
      </c>
      <c r="B198" s="6" t="str">
        <f t="shared" si="12"/>
        <v>1</v>
      </c>
      <c r="C198" s="6" t="str">
        <f>I198&amp;COUNTIF($I$4:I198,I198)</f>
        <v>08</v>
      </c>
      <c r="D198" s="6" t="str">
        <f>貼付ｼｰﾄ!E196&amp;貼付ｼｰﾄ!D196</f>
        <v/>
      </c>
      <c r="E198" s="6" t="str">
        <f>IF(D198="","",貼付ｼｰﾄ!G196+ROW()/1000000)</f>
        <v/>
      </c>
      <c r="F198" s="6">
        <f t="shared" si="13"/>
        <v>1</v>
      </c>
      <c r="G198" s="6">
        <f>貼付ｼｰﾄ!A196</f>
        <v>0</v>
      </c>
      <c r="H198" s="6">
        <f>貼付ｼｰﾄ!B196</f>
        <v>0</v>
      </c>
      <c r="I198" s="6">
        <f>貼付ｼｰﾄ!F196</f>
        <v>0</v>
      </c>
      <c r="J198" s="6">
        <f>貼付ｼｰﾄ!G196</f>
        <v>0</v>
      </c>
      <c r="K198" s="6">
        <f>貼付ｼｰﾄ!H196</f>
        <v>0</v>
      </c>
      <c r="L198" s="6">
        <f>貼付ｼｰﾄ!I196</f>
        <v>0</v>
      </c>
      <c r="M198" s="6">
        <f>貼付ｼｰﾄ!J196</f>
        <v>0</v>
      </c>
      <c r="N198" s="6">
        <f>貼付ｼｰﾄ!K196</f>
        <v>0</v>
      </c>
      <c r="O198" s="6">
        <f>貼付ｼｰﾄ!L196</f>
        <v>0</v>
      </c>
      <c r="P198" s="6">
        <f>貼付ｼｰﾄ!M196</f>
        <v>0</v>
      </c>
      <c r="Q198" s="6">
        <f>貼付ｼｰﾄ!N196</f>
        <v>0</v>
      </c>
      <c r="R198" s="6">
        <f>貼付ｼｰﾄ!O196</f>
        <v>0</v>
      </c>
      <c r="S198" s="6">
        <f>貼付ｼｰﾄ!P196</f>
        <v>0</v>
      </c>
      <c r="U198" s="6" t="str">
        <f t="shared" si="14"/>
        <v>00000</v>
      </c>
      <c r="V198" s="6">
        <v>195</v>
      </c>
    </row>
    <row r="199" spans="1:22" x14ac:dyDescent="0.15">
      <c r="A199" s="6">
        <v>207</v>
      </c>
      <c r="B199" s="6" t="str">
        <f t="shared" si="12"/>
        <v>1</v>
      </c>
      <c r="C199" s="6" t="str">
        <f>I199&amp;COUNTIF($I$4:I199,I199)</f>
        <v>09</v>
      </c>
      <c r="D199" s="6" t="str">
        <f>貼付ｼｰﾄ!E197&amp;貼付ｼｰﾄ!D197</f>
        <v/>
      </c>
      <c r="E199" s="6" t="str">
        <f>IF(D199="","",貼付ｼｰﾄ!G197+ROW()/1000000)</f>
        <v/>
      </c>
      <c r="F199" s="6">
        <f t="shared" si="13"/>
        <v>1</v>
      </c>
      <c r="G199" s="6">
        <f>貼付ｼｰﾄ!A197</f>
        <v>0</v>
      </c>
      <c r="H199" s="6">
        <f>貼付ｼｰﾄ!B197</f>
        <v>0</v>
      </c>
      <c r="I199" s="6">
        <f>貼付ｼｰﾄ!F197</f>
        <v>0</v>
      </c>
      <c r="J199" s="6">
        <f>貼付ｼｰﾄ!G197</f>
        <v>0</v>
      </c>
      <c r="K199" s="6">
        <f>貼付ｼｰﾄ!H197</f>
        <v>0</v>
      </c>
      <c r="L199" s="6">
        <f>貼付ｼｰﾄ!I197</f>
        <v>0</v>
      </c>
      <c r="M199" s="6">
        <f>貼付ｼｰﾄ!J197</f>
        <v>0</v>
      </c>
      <c r="N199" s="6">
        <f>貼付ｼｰﾄ!K197</f>
        <v>0</v>
      </c>
      <c r="O199" s="6">
        <f>貼付ｼｰﾄ!L197</f>
        <v>0</v>
      </c>
      <c r="P199" s="6">
        <f>貼付ｼｰﾄ!M197</f>
        <v>0</v>
      </c>
      <c r="Q199" s="6">
        <f>貼付ｼｰﾄ!N197</f>
        <v>0</v>
      </c>
      <c r="R199" s="6">
        <f>貼付ｼｰﾄ!O197</f>
        <v>0</v>
      </c>
      <c r="S199" s="6">
        <f>貼付ｼｰﾄ!P197</f>
        <v>0</v>
      </c>
      <c r="U199" s="6" t="str">
        <f t="shared" si="14"/>
        <v>00000</v>
      </c>
      <c r="V199" s="6">
        <v>196</v>
      </c>
    </row>
    <row r="200" spans="1:22" x14ac:dyDescent="0.15">
      <c r="A200" s="6">
        <v>208</v>
      </c>
      <c r="B200" s="6" t="str">
        <f t="shared" si="12"/>
        <v>1</v>
      </c>
      <c r="C200" s="6" t="str">
        <f>I200&amp;COUNTIF($I$4:I200,I200)</f>
        <v>010</v>
      </c>
      <c r="D200" s="6" t="str">
        <f>貼付ｼｰﾄ!E198&amp;貼付ｼｰﾄ!D198</f>
        <v/>
      </c>
      <c r="E200" s="6" t="str">
        <f>IF(D200="","",貼付ｼｰﾄ!G198+ROW()/1000000)</f>
        <v/>
      </c>
      <c r="F200" s="6">
        <f t="shared" si="13"/>
        <v>1</v>
      </c>
      <c r="G200" s="6">
        <f>貼付ｼｰﾄ!A198</f>
        <v>0</v>
      </c>
      <c r="H200" s="6">
        <f>貼付ｼｰﾄ!B198</f>
        <v>0</v>
      </c>
      <c r="I200" s="6">
        <f>貼付ｼｰﾄ!F198</f>
        <v>0</v>
      </c>
      <c r="J200" s="6">
        <f>貼付ｼｰﾄ!G198</f>
        <v>0</v>
      </c>
      <c r="K200" s="6">
        <f>貼付ｼｰﾄ!H198</f>
        <v>0</v>
      </c>
      <c r="L200" s="6">
        <f>貼付ｼｰﾄ!I198</f>
        <v>0</v>
      </c>
      <c r="M200" s="6">
        <f>貼付ｼｰﾄ!J198</f>
        <v>0</v>
      </c>
      <c r="N200" s="6">
        <f>貼付ｼｰﾄ!K198</f>
        <v>0</v>
      </c>
      <c r="O200" s="6">
        <f>貼付ｼｰﾄ!L198</f>
        <v>0</v>
      </c>
      <c r="P200" s="6">
        <f>貼付ｼｰﾄ!M198</f>
        <v>0</v>
      </c>
      <c r="Q200" s="6">
        <f>貼付ｼｰﾄ!N198</f>
        <v>0</v>
      </c>
      <c r="R200" s="6">
        <f>貼付ｼｰﾄ!O198</f>
        <v>0</v>
      </c>
      <c r="S200" s="6">
        <f>貼付ｼｰﾄ!P198</f>
        <v>0</v>
      </c>
      <c r="U200" s="6" t="str">
        <f t="shared" si="14"/>
        <v>00000</v>
      </c>
      <c r="V200" s="6">
        <v>197</v>
      </c>
    </row>
    <row r="201" spans="1:22" x14ac:dyDescent="0.15">
      <c r="A201" s="6">
        <v>209</v>
      </c>
      <c r="B201" s="6" t="str">
        <f t="shared" si="12"/>
        <v>1</v>
      </c>
      <c r="C201" s="6" t="str">
        <f>I201&amp;COUNTIF($I$4:I201,I201)</f>
        <v>011</v>
      </c>
      <c r="D201" s="6" t="str">
        <f>貼付ｼｰﾄ!E199&amp;貼付ｼｰﾄ!D199</f>
        <v/>
      </c>
      <c r="E201" s="6" t="str">
        <f>IF(D201="","",貼付ｼｰﾄ!G199+ROW()/1000000)</f>
        <v/>
      </c>
      <c r="F201" s="6">
        <f t="shared" si="13"/>
        <v>1</v>
      </c>
      <c r="G201" s="6">
        <f>貼付ｼｰﾄ!A199</f>
        <v>0</v>
      </c>
      <c r="H201" s="6">
        <f>貼付ｼｰﾄ!B199</f>
        <v>0</v>
      </c>
      <c r="I201" s="6">
        <f>貼付ｼｰﾄ!F199</f>
        <v>0</v>
      </c>
      <c r="J201" s="6">
        <f>貼付ｼｰﾄ!G199</f>
        <v>0</v>
      </c>
      <c r="K201" s="6">
        <f>貼付ｼｰﾄ!H199</f>
        <v>0</v>
      </c>
      <c r="L201" s="6">
        <f>貼付ｼｰﾄ!I199</f>
        <v>0</v>
      </c>
      <c r="M201" s="6">
        <f>貼付ｼｰﾄ!J199</f>
        <v>0</v>
      </c>
      <c r="N201" s="6">
        <f>貼付ｼｰﾄ!K199</f>
        <v>0</v>
      </c>
      <c r="O201" s="6">
        <f>貼付ｼｰﾄ!L199</f>
        <v>0</v>
      </c>
      <c r="P201" s="6">
        <f>貼付ｼｰﾄ!M199</f>
        <v>0</v>
      </c>
      <c r="Q201" s="6">
        <f>貼付ｼｰﾄ!N199</f>
        <v>0</v>
      </c>
      <c r="R201" s="6">
        <f>貼付ｼｰﾄ!O199</f>
        <v>0</v>
      </c>
      <c r="S201" s="6">
        <f>貼付ｼｰﾄ!P199</f>
        <v>0</v>
      </c>
      <c r="U201" s="6" t="str">
        <f t="shared" si="14"/>
        <v>00000</v>
      </c>
      <c r="V201" s="6">
        <v>198</v>
      </c>
    </row>
    <row r="202" spans="1:22" x14ac:dyDescent="0.15">
      <c r="A202" s="6">
        <v>210</v>
      </c>
      <c r="B202" s="6" t="str">
        <f t="shared" si="12"/>
        <v>1</v>
      </c>
      <c r="C202" s="6" t="str">
        <f>I202&amp;COUNTIF($I$4:I202,I202)</f>
        <v>012</v>
      </c>
      <c r="D202" s="6" t="str">
        <f>貼付ｼｰﾄ!E200&amp;貼付ｼｰﾄ!D200</f>
        <v/>
      </c>
      <c r="E202" s="6" t="str">
        <f>IF(D202="","",貼付ｼｰﾄ!G200+ROW()/1000000)</f>
        <v/>
      </c>
      <c r="F202" s="6">
        <f t="shared" si="13"/>
        <v>1</v>
      </c>
      <c r="G202" s="6">
        <f>貼付ｼｰﾄ!A200</f>
        <v>0</v>
      </c>
      <c r="H202" s="6">
        <f>貼付ｼｰﾄ!B200</f>
        <v>0</v>
      </c>
      <c r="I202" s="6">
        <f>貼付ｼｰﾄ!F200</f>
        <v>0</v>
      </c>
      <c r="J202" s="6">
        <f>貼付ｼｰﾄ!G200</f>
        <v>0</v>
      </c>
      <c r="K202" s="6">
        <f>貼付ｼｰﾄ!H200</f>
        <v>0</v>
      </c>
      <c r="L202" s="6">
        <f>貼付ｼｰﾄ!I200</f>
        <v>0</v>
      </c>
      <c r="M202" s="6">
        <f>貼付ｼｰﾄ!J200</f>
        <v>0</v>
      </c>
      <c r="N202" s="6">
        <f>貼付ｼｰﾄ!K200</f>
        <v>0</v>
      </c>
      <c r="O202" s="6">
        <f>貼付ｼｰﾄ!L200</f>
        <v>0</v>
      </c>
      <c r="P202" s="6">
        <f>貼付ｼｰﾄ!M200</f>
        <v>0</v>
      </c>
      <c r="Q202" s="6">
        <f>貼付ｼｰﾄ!N200</f>
        <v>0</v>
      </c>
      <c r="R202" s="6">
        <f>貼付ｼｰﾄ!O200</f>
        <v>0</v>
      </c>
      <c r="S202" s="6">
        <f>貼付ｼｰﾄ!P200</f>
        <v>0</v>
      </c>
      <c r="U202" s="6" t="str">
        <f t="shared" si="14"/>
        <v>00000</v>
      </c>
      <c r="V202" s="6">
        <v>199</v>
      </c>
    </row>
    <row r="203" spans="1:22" x14ac:dyDescent="0.15">
      <c r="A203" s="6">
        <v>211</v>
      </c>
      <c r="B203" s="6" t="str">
        <f t="shared" si="12"/>
        <v>1</v>
      </c>
      <c r="C203" s="6" t="str">
        <f>I203&amp;COUNTIF($I$4:I203,I203)</f>
        <v>013</v>
      </c>
      <c r="D203" s="6" t="str">
        <f>貼付ｼｰﾄ!E201&amp;貼付ｼｰﾄ!D201</f>
        <v/>
      </c>
      <c r="E203" s="6" t="str">
        <f>IF(D203="","",貼付ｼｰﾄ!G201+ROW()/1000000)</f>
        <v/>
      </c>
      <c r="F203" s="6">
        <f t="shared" si="13"/>
        <v>1</v>
      </c>
      <c r="G203" s="6">
        <f>貼付ｼｰﾄ!A201</f>
        <v>0</v>
      </c>
      <c r="H203" s="6">
        <f>貼付ｼｰﾄ!B201</f>
        <v>0</v>
      </c>
      <c r="I203" s="6">
        <f>貼付ｼｰﾄ!F201</f>
        <v>0</v>
      </c>
      <c r="J203" s="6">
        <f>貼付ｼｰﾄ!G201</f>
        <v>0</v>
      </c>
      <c r="K203" s="6">
        <f>貼付ｼｰﾄ!H201</f>
        <v>0</v>
      </c>
      <c r="L203" s="6">
        <f>貼付ｼｰﾄ!I201</f>
        <v>0</v>
      </c>
      <c r="M203" s="6">
        <f>貼付ｼｰﾄ!J201</f>
        <v>0</v>
      </c>
      <c r="N203" s="6">
        <f>貼付ｼｰﾄ!K201</f>
        <v>0</v>
      </c>
      <c r="O203" s="6">
        <f>貼付ｼｰﾄ!L201</f>
        <v>0</v>
      </c>
      <c r="P203" s="6">
        <f>貼付ｼｰﾄ!M201</f>
        <v>0</v>
      </c>
      <c r="Q203" s="6">
        <f>貼付ｼｰﾄ!N201</f>
        <v>0</v>
      </c>
      <c r="R203" s="6">
        <f>貼付ｼｰﾄ!O201</f>
        <v>0</v>
      </c>
      <c r="S203" s="6">
        <f>貼付ｼｰﾄ!P201</f>
        <v>0</v>
      </c>
      <c r="U203" s="6" t="str">
        <f t="shared" si="14"/>
        <v>00000</v>
      </c>
      <c r="V203" s="6">
        <v>200</v>
      </c>
    </row>
    <row r="204" spans="1:22" x14ac:dyDescent="0.15">
      <c r="A204" s="6">
        <v>212</v>
      </c>
      <c r="B204" s="6" t="str">
        <f t="shared" si="12"/>
        <v>1</v>
      </c>
      <c r="C204" s="6" t="str">
        <f>I204&amp;COUNTIF($I$4:I204,I204)</f>
        <v>014</v>
      </c>
      <c r="D204" s="6" t="str">
        <f>貼付ｼｰﾄ!E202&amp;貼付ｼｰﾄ!D202</f>
        <v/>
      </c>
      <c r="E204" s="6" t="str">
        <f>IF(D204="","",貼付ｼｰﾄ!G202+ROW()/1000000)</f>
        <v/>
      </c>
      <c r="F204" s="6">
        <f t="shared" si="13"/>
        <v>1</v>
      </c>
      <c r="G204" s="6">
        <f>貼付ｼｰﾄ!A202</f>
        <v>0</v>
      </c>
      <c r="H204" s="6">
        <f>貼付ｼｰﾄ!B202</f>
        <v>0</v>
      </c>
      <c r="I204" s="6">
        <f>貼付ｼｰﾄ!F202</f>
        <v>0</v>
      </c>
      <c r="J204" s="6">
        <f>貼付ｼｰﾄ!G202</f>
        <v>0</v>
      </c>
      <c r="K204" s="6">
        <f>貼付ｼｰﾄ!H202</f>
        <v>0</v>
      </c>
      <c r="L204" s="6">
        <f>貼付ｼｰﾄ!I202</f>
        <v>0</v>
      </c>
      <c r="M204" s="6">
        <f>貼付ｼｰﾄ!J202</f>
        <v>0</v>
      </c>
      <c r="N204" s="6">
        <f>貼付ｼｰﾄ!K202</f>
        <v>0</v>
      </c>
      <c r="O204" s="6">
        <f>貼付ｼｰﾄ!L202</f>
        <v>0</v>
      </c>
      <c r="P204" s="6">
        <f>貼付ｼｰﾄ!M202</f>
        <v>0</v>
      </c>
      <c r="Q204" s="6">
        <f>貼付ｼｰﾄ!N202</f>
        <v>0</v>
      </c>
      <c r="R204" s="6">
        <f>貼付ｼｰﾄ!O202</f>
        <v>0</v>
      </c>
      <c r="S204" s="6">
        <f>貼付ｼｰﾄ!P202</f>
        <v>0</v>
      </c>
      <c r="U204" s="6" t="str">
        <f t="shared" si="14"/>
        <v>00000</v>
      </c>
      <c r="V204" s="6">
        <v>201</v>
      </c>
    </row>
    <row r="205" spans="1:22" x14ac:dyDescent="0.15">
      <c r="A205" s="6">
        <v>213</v>
      </c>
      <c r="B205" s="6" t="str">
        <f t="shared" si="12"/>
        <v>1</v>
      </c>
      <c r="C205" s="6" t="str">
        <f>I205&amp;COUNTIF($I$4:I205,I205)</f>
        <v>015</v>
      </c>
      <c r="D205" s="6" t="str">
        <f>貼付ｼｰﾄ!E203&amp;貼付ｼｰﾄ!D203</f>
        <v/>
      </c>
      <c r="E205" s="6" t="str">
        <f>IF(D205="","",貼付ｼｰﾄ!G203+ROW()/1000000)</f>
        <v/>
      </c>
      <c r="F205" s="6">
        <f t="shared" si="13"/>
        <v>1</v>
      </c>
      <c r="G205" s="6">
        <f>貼付ｼｰﾄ!A203</f>
        <v>0</v>
      </c>
      <c r="H205" s="6">
        <f>貼付ｼｰﾄ!B203</f>
        <v>0</v>
      </c>
      <c r="I205" s="6">
        <f>貼付ｼｰﾄ!F203</f>
        <v>0</v>
      </c>
      <c r="J205" s="6">
        <f>貼付ｼｰﾄ!G203</f>
        <v>0</v>
      </c>
      <c r="K205" s="6">
        <f>貼付ｼｰﾄ!H203</f>
        <v>0</v>
      </c>
      <c r="L205" s="6">
        <f>貼付ｼｰﾄ!I203</f>
        <v>0</v>
      </c>
      <c r="M205" s="6">
        <f>貼付ｼｰﾄ!J203</f>
        <v>0</v>
      </c>
      <c r="N205" s="6">
        <f>貼付ｼｰﾄ!K203</f>
        <v>0</v>
      </c>
      <c r="O205" s="6">
        <f>貼付ｼｰﾄ!L203</f>
        <v>0</v>
      </c>
      <c r="P205" s="6">
        <f>貼付ｼｰﾄ!M203</f>
        <v>0</v>
      </c>
      <c r="Q205" s="6">
        <f>貼付ｼｰﾄ!N203</f>
        <v>0</v>
      </c>
      <c r="R205" s="6">
        <f>貼付ｼｰﾄ!O203</f>
        <v>0</v>
      </c>
      <c r="S205" s="6">
        <f>貼付ｼｰﾄ!P203</f>
        <v>0</v>
      </c>
      <c r="U205" s="6" t="str">
        <f t="shared" si="14"/>
        <v>00000</v>
      </c>
      <c r="V205" s="6">
        <v>202</v>
      </c>
    </row>
    <row r="206" spans="1:22" x14ac:dyDescent="0.15">
      <c r="A206" s="6">
        <v>214</v>
      </c>
      <c r="B206" s="6" t="str">
        <f t="shared" si="12"/>
        <v>1</v>
      </c>
      <c r="C206" s="6" t="str">
        <f>I206&amp;COUNTIF($I$4:I206,I206)</f>
        <v>016</v>
      </c>
      <c r="D206" s="6" t="str">
        <f>貼付ｼｰﾄ!E204&amp;貼付ｼｰﾄ!D204</f>
        <v/>
      </c>
      <c r="E206" s="6" t="str">
        <f>IF(D206="","",貼付ｼｰﾄ!G204+ROW()/1000000)</f>
        <v/>
      </c>
      <c r="F206" s="6">
        <f t="shared" si="13"/>
        <v>1</v>
      </c>
      <c r="G206" s="6">
        <f>貼付ｼｰﾄ!A204</f>
        <v>0</v>
      </c>
      <c r="H206" s="6">
        <f>貼付ｼｰﾄ!B204</f>
        <v>0</v>
      </c>
      <c r="I206" s="6">
        <f>貼付ｼｰﾄ!F204</f>
        <v>0</v>
      </c>
      <c r="J206" s="6">
        <f>貼付ｼｰﾄ!G204</f>
        <v>0</v>
      </c>
      <c r="K206" s="6">
        <f>貼付ｼｰﾄ!H204</f>
        <v>0</v>
      </c>
      <c r="L206" s="6">
        <f>貼付ｼｰﾄ!I204</f>
        <v>0</v>
      </c>
      <c r="M206" s="6">
        <f>貼付ｼｰﾄ!J204</f>
        <v>0</v>
      </c>
      <c r="N206" s="6">
        <f>貼付ｼｰﾄ!K204</f>
        <v>0</v>
      </c>
      <c r="O206" s="6">
        <f>貼付ｼｰﾄ!L204</f>
        <v>0</v>
      </c>
      <c r="P206" s="6">
        <f>貼付ｼｰﾄ!M204</f>
        <v>0</v>
      </c>
      <c r="Q206" s="6">
        <f>貼付ｼｰﾄ!N204</f>
        <v>0</v>
      </c>
      <c r="R206" s="6">
        <f>貼付ｼｰﾄ!O204</f>
        <v>0</v>
      </c>
      <c r="S206" s="6">
        <f>貼付ｼｰﾄ!P204</f>
        <v>0</v>
      </c>
      <c r="U206" s="6" t="str">
        <f t="shared" si="14"/>
        <v>00000</v>
      </c>
      <c r="V206" s="6">
        <v>203</v>
      </c>
    </row>
    <row r="207" spans="1:22" x14ac:dyDescent="0.15">
      <c r="A207" s="6">
        <v>215</v>
      </c>
      <c r="B207" s="6" t="str">
        <f t="shared" si="12"/>
        <v>1</v>
      </c>
      <c r="C207" s="6" t="str">
        <f>I207&amp;COUNTIF($I$4:I207,I207)</f>
        <v>017</v>
      </c>
      <c r="D207" s="6" t="str">
        <f>貼付ｼｰﾄ!E205&amp;貼付ｼｰﾄ!D205</f>
        <v/>
      </c>
      <c r="E207" s="6" t="str">
        <f>IF(D207="","",貼付ｼｰﾄ!G205+ROW()/1000000)</f>
        <v/>
      </c>
      <c r="F207" s="6">
        <f t="shared" si="13"/>
        <v>1</v>
      </c>
      <c r="G207" s="6">
        <f>貼付ｼｰﾄ!A205</f>
        <v>0</v>
      </c>
      <c r="H207" s="6">
        <f>貼付ｼｰﾄ!B205</f>
        <v>0</v>
      </c>
      <c r="I207" s="6">
        <f>貼付ｼｰﾄ!F205</f>
        <v>0</v>
      </c>
      <c r="J207" s="6">
        <f>貼付ｼｰﾄ!G205</f>
        <v>0</v>
      </c>
      <c r="K207" s="6">
        <f>貼付ｼｰﾄ!H205</f>
        <v>0</v>
      </c>
      <c r="L207" s="6">
        <f>貼付ｼｰﾄ!I205</f>
        <v>0</v>
      </c>
      <c r="M207" s="6">
        <f>貼付ｼｰﾄ!J205</f>
        <v>0</v>
      </c>
      <c r="N207" s="6">
        <f>貼付ｼｰﾄ!K205</f>
        <v>0</v>
      </c>
      <c r="O207" s="6">
        <f>貼付ｼｰﾄ!L205</f>
        <v>0</v>
      </c>
      <c r="P207" s="6">
        <f>貼付ｼｰﾄ!M205</f>
        <v>0</v>
      </c>
      <c r="Q207" s="6">
        <f>貼付ｼｰﾄ!N205</f>
        <v>0</v>
      </c>
      <c r="R207" s="6">
        <f>貼付ｼｰﾄ!O205</f>
        <v>0</v>
      </c>
      <c r="S207" s="6">
        <f>貼付ｼｰﾄ!P205</f>
        <v>0</v>
      </c>
      <c r="U207" s="6" t="str">
        <f t="shared" si="14"/>
        <v>00000</v>
      </c>
      <c r="V207" s="6">
        <v>204</v>
      </c>
    </row>
    <row r="208" spans="1:22" x14ac:dyDescent="0.15">
      <c r="A208" s="6">
        <v>216</v>
      </c>
      <c r="B208" s="6" t="str">
        <f t="shared" si="12"/>
        <v>1</v>
      </c>
      <c r="C208" s="6" t="str">
        <f>I208&amp;COUNTIF($I$4:I208,I208)</f>
        <v>018</v>
      </c>
      <c r="D208" s="6" t="str">
        <f>貼付ｼｰﾄ!E206&amp;貼付ｼｰﾄ!D206</f>
        <v/>
      </c>
      <c r="E208" s="6" t="str">
        <f>IF(D208="","",貼付ｼｰﾄ!G206+ROW()/1000000)</f>
        <v/>
      </c>
      <c r="F208" s="6">
        <f t="shared" si="13"/>
        <v>1</v>
      </c>
      <c r="G208" s="6">
        <f>貼付ｼｰﾄ!A206</f>
        <v>0</v>
      </c>
      <c r="H208" s="6">
        <f>貼付ｼｰﾄ!B206</f>
        <v>0</v>
      </c>
      <c r="I208" s="6">
        <f>貼付ｼｰﾄ!F206</f>
        <v>0</v>
      </c>
      <c r="J208" s="6">
        <f>貼付ｼｰﾄ!G206</f>
        <v>0</v>
      </c>
      <c r="K208" s="6">
        <f>貼付ｼｰﾄ!H206</f>
        <v>0</v>
      </c>
      <c r="L208" s="6">
        <f>貼付ｼｰﾄ!I206</f>
        <v>0</v>
      </c>
      <c r="M208" s="6">
        <f>貼付ｼｰﾄ!J206</f>
        <v>0</v>
      </c>
      <c r="N208" s="6">
        <f>貼付ｼｰﾄ!K206</f>
        <v>0</v>
      </c>
      <c r="O208" s="6">
        <f>貼付ｼｰﾄ!L206</f>
        <v>0</v>
      </c>
      <c r="P208" s="6">
        <f>貼付ｼｰﾄ!M206</f>
        <v>0</v>
      </c>
      <c r="Q208" s="6">
        <f>貼付ｼｰﾄ!N206</f>
        <v>0</v>
      </c>
      <c r="R208" s="6">
        <f>貼付ｼｰﾄ!O206</f>
        <v>0</v>
      </c>
      <c r="S208" s="6">
        <f>貼付ｼｰﾄ!P206</f>
        <v>0</v>
      </c>
      <c r="U208" s="6" t="str">
        <f t="shared" si="14"/>
        <v>00000</v>
      </c>
      <c r="V208" s="6">
        <v>205</v>
      </c>
    </row>
    <row r="209" spans="1:22" x14ac:dyDescent="0.15">
      <c r="A209" s="6">
        <v>217</v>
      </c>
      <c r="B209" s="6" t="str">
        <f t="shared" si="12"/>
        <v>1</v>
      </c>
      <c r="C209" s="6" t="str">
        <f>I209&amp;COUNTIF($I$4:I209,I209)</f>
        <v>019</v>
      </c>
      <c r="D209" s="6" t="str">
        <f>貼付ｼｰﾄ!E207&amp;貼付ｼｰﾄ!D207</f>
        <v/>
      </c>
      <c r="E209" s="6" t="str">
        <f>IF(D209="","",貼付ｼｰﾄ!G207+ROW()/1000000)</f>
        <v/>
      </c>
      <c r="F209" s="6">
        <f t="shared" si="13"/>
        <v>1</v>
      </c>
      <c r="G209" s="6">
        <f>貼付ｼｰﾄ!A207</f>
        <v>0</v>
      </c>
      <c r="H209" s="6">
        <f>貼付ｼｰﾄ!B207</f>
        <v>0</v>
      </c>
      <c r="I209" s="6">
        <f>貼付ｼｰﾄ!F207</f>
        <v>0</v>
      </c>
      <c r="J209" s="6">
        <f>貼付ｼｰﾄ!G207</f>
        <v>0</v>
      </c>
      <c r="K209" s="6">
        <f>貼付ｼｰﾄ!H207</f>
        <v>0</v>
      </c>
      <c r="L209" s="6">
        <f>貼付ｼｰﾄ!I207</f>
        <v>0</v>
      </c>
      <c r="M209" s="6">
        <f>貼付ｼｰﾄ!J207</f>
        <v>0</v>
      </c>
      <c r="N209" s="6">
        <f>貼付ｼｰﾄ!K207</f>
        <v>0</v>
      </c>
      <c r="O209" s="6">
        <f>貼付ｼｰﾄ!L207</f>
        <v>0</v>
      </c>
      <c r="P209" s="6">
        <f>貼付ｼｰﾄ!M207</f>
        <v>0</v>
      </c>
      <c r="Q209" s="6">
        <f>貼付ｼｰﾄ!N207</f>
        <v>0</v>
      </c>
      <c r="R209" s="6">
        <f>貼付ｼｰﾄ!O207</f>
        <v>0</v>
      </c>
      <c r="S209" s="6">
        <f>貼付ｼｰﾄ!P207</f>
        <v>0</v>
      </c>
      <c r="U209" s="6" t="str">
        <f t="shared" si="14"/>
        <v>00000</v>
      </c>
      <c r="V209" s="6">
        <v>206</v>
      </c>
    </row>
    <row r="210" spans="1:22" x14ac:dyDescent="0.15">
      <c r="A210" s="6">
        <v>218</v>
      </c>
      <c r="B210" s="6" t="str">
        <f t="shared" si="12"/>
        <v>1</v>
      </c>
      <c r="C210" s="6" t="str">
        <f>I210&amp;COUNTIF($I$4:I210,I210)</f>
        <v>020</v>
      </c>
      <c r="D210" s="6" t="str">
        <f>貼付ｼｰﾄ!E208&amp;貼付ｼｰﾄ!D208</f>
        <v/>
      </c>
      <c r="E210" s="6" t="str">
        <f>IF(D210="","",貼付ｼｰﾄ!G208+ROW()/1000000)</f>
        <v/>
      </c>
      <c r="F210" s="6">
        <f t="shared" si="13"/>
        <v>1</v>
      </c>
      <c r="G210" s="6">
        <f>貼付ｼｰﾄ!A208</f>
        <v>0</v>
      </c>
      <c r="H210" s="6">
        <f>貼付ｼｰﾄ!B208</f>
        <v>0</v>
      </c>
      <c r="I210" s="6">
        <f>貼付ｼｰﾄ!F208</f>
        <v>0</v>
      </c>
      <c r="J210" s="6">
        <f>貼付ｼｰﾄ!G208</f>
        <v>0</v>
      </c>
      <c r="K210" s="6">
        <f>貼付ｼｰﾄ!H208</f>
        <v>0</v>
      </c>
      <c r="L210" s="6">
        <f>貼付ｼｰﾄ!I208</f>
        <v>0</v>
      </c>
      <c r="M210" s="6">
        <f>貼付ｼｰﾄ!J208</f>
        <v>0</v>
      </c>
      <c r="N210" s="6">
        <f>貼付ｼｰﾄ!K208</f>
        <v>0</v>
      </c>
      <c r="O210" s="6">
        <f>貼付ｼｰﾄ!L208</f>
        <v>0</v>
      </c>
      <c r="P210" s="6">
        <f>貼付ｼｰﾄ!M208</f>
        <v>0</v>
      </c>
      <c r="Q210" s="6">
        <f>貼付ｼｰﾄ!N208</f>
        <v>0</v>
      </c>
      <c r="R210" s="6">
        <f>貼付ｼｰﾄ!O208</f>
        <v>0</v>
      </c>
      <c r="S210" s="6">
        <f>貼付ｼｰﾄ!P208</f>
        <v>0</v>
      </c>
      <c r="U210" s="6" t="str">
        <f t="shared" si="14"/>
        <v>00000</v>
      </c>
      <c r="V210" s="6">
        <v>207</v>
      </c>
    </row>
    <row r="211" spans="1:22" x14ac:dyDescent="0.15">
      <c r="A211" s="6">
        <v>219</v>
      </c>
      <c r="B211" s="6" t="str">
        <f t="shared" si="12"/>
        <v>1</v>
      </c>
      <c r="C211" s="6" t="str">
        <f>I211&amp;COUNTIF($I$4:I211,I211)</f>
        <v>021</v>
      </c>
      <c r="D211" s="6" t="str">
        <f>貼付ｼｰﾄ!E209&amp;貼付ｼｰﾄ!D209</f>
        <v/>
      </c>
      <c r="E211" s="6" t="str">
        <f>IF(D211="","",貼付ｼｰﾄ!G209+ROW()/1000000)</f>
        <v/>
      </c>
      <c r="F211" s="6">
        <f t="shared" si="13"/>
        <v>1</v>
      </c>
      <c r="G211" s="6">
        <f>貼付ｼｰﾄ!A209</f>
        <v>0</v>
      </c>
      <c r="H211" s="6">
        <f>貼付ｼｰﾄ!B209</f>
        <v>0</v>
      </c>
      <c r="I211" s="6">
        <f>貼付ｼｰﾄ!F209</f>
        <v>0</v>
      </c>
      <c r="J211" s="6">
        <f>貼付ｼｰﾄ!G209</f>
        <v>0</v>
      </c>
      <c r="K211" s="6">
        <f>貼付ｼｰﾄ!H209</f>
        <v>0</v>
      </c>
      <c r="L211" s="6">
        <f>貼付ｼｰﾄ!I209</f>
        <v>0</v>
      </c>
      <c r="M211" s="6">
        <f>貼付ｼｰﾄ!J209</f>
        <v>0</v>
      </c>
      <c r="N211" s="6">
        <f>貼付ｼｰﾄ!K209</f>
        <v>0</v>
      </c>
      <c r="O211" s="6">
        <f>貼付ｼｰﾄ!L209</f>
        <v>0</v>
      </c>
      <c r="P211" s="6">
        <f>貼付ｼｰﾄ!M209</f>
        <v>0</v>
      </c>
      <c r="Q211" s="6">
        <f>貼付ｼｰﾄ!N209</f>
        <v>0</v>
      </c>
      <c r="R211" s="6">
        <f>貼付ｼｰﾄ!O209</f>
        <v>0</v>
      </c>
      <c r="S211" s="6">
        <f>貼付ｼｰﾄ!P209</f>
        <v>0</v>
      </c>
      <c r="U211" s="6" t="str">
        <f t="shared" si="14"/>
        <v>00000</v>
      </c>
      <c r="V211" s="6">
        <v>208</v>
      </c>
    </row>
    <row r="212" spans="1:22" x14ac:dyDescent="0.15">
      <c r="A212" s="6">
        <v>220</v>
      </c>
      <c r="B212" s="6" t="str">
        <f t="shared" si="12"/>
        <v>1</v>
      </c>
      <c r="C212" s="6" t="str">
        <f>I212&amp;COUNTIF($I$4:I212,I212)</f>
        <v>022</v>
      </c>
      <c r="D212" s="6" t="str">
        <f>貼付ｼｰﾄ!E210&amp;貼付ｼｰﾄ!D210</f>
        <v/>
      </c>
      <c r="E212" s="6" t="str">
        <f>IF(D212="","",貼付ｼｰﾄ!G210+ROW()/1000000)</f>
        <v/>
      </c>
      <c r="F212" s="6">
        <f t="shared" si="13"/>
        <v>1</v>
      </c>
      <c r="G212" s="6">
        <f>貼付ｼｰﾄ!A210</f>
        <v>0</v>
      </c>
      <c r="H212" s="6">
        <f>貼付ｼｰﾄ!B210</f>
        <v>0</v>
      </c>
      <c r="I212" s="6">
        <f>貼付ｼｰﾄ!F210</f>
        <v>0</v>
      </c>
      <c r="J212" s="6">
        <f>貼付ｼｰﾄ!G210</f>
        <v>0</v>
      </c>
      <c r="K212" s="6">
        <f>貼付ｼｰﾄ!H210</f>
        <v>0</v>
      </c>
      <c r="L212" s="6">
        <f>貼付ｼｰﾄ!I210</f>
        <v>0</v>
      </c>
      <c r="M212" s="6">
        <f>貼付ｼｰﾄ!J210</f>
        <v>0</v>
      </c>
      <c r="N212" s="6">
        <f>貼付ｼｰﾄ!K210</f>
        <v>0</v>
      </c>
      <c r="O212" s="6">
        <f>貼付ｼｰﾄ!L210</f>
        <v>0</v>
      </c>
      <c r="P212" s="6">
        <f>貼付ｼｰﾄ!M210</f>
        <v>0</v>
      </c>
      <c r="Q212" s="6">
        <f>貼付ｼｰﾄ!N210</f>
        <v>0</v>
      </c>
      <c r="R212" s="6">
        <f>貼付ｼｰﾄ!O210</f>
        <v>0</v>
      </c>
      <c r="S212" s="6">
        <f>貼付ｼｰﾄ!P210</f>
        <v>0</v>
      </c>
      <c r="U212" s="6" t="str">
        <f t="shared" si="14"/>
        <v>00000</v>
      </c>
      <c r="V212" s="6">
        <v>209</v>
      </c>
    </row>
    <row r="213" spans="1:22" x14ac:dyDescent="0.15">
      <c r="A213" s="6">
        <v>221</v>
      </c>
      <c r="B213" s="6" t="str">
        <f t="shared" si="12"/>
        <v>1</v>
      </c>
      <c r="C213" s="6" t="str">
        <f>I213&amp;COUNTIF($I$4:I213,I213)</f>
        <v>023</v>
      </c>
      <c r="D213" s="6" t="str">
        <f>貼付ｼｰﾄ!E211&amp;貼付ｼｰﾄ!D211</f>
        <v/>
      </c>
      <c r="E213" s="6" t="str">
        <f>IF(D213="","",貼付ｼｰﾄ!G211+ROW()/1000000)</f>
        <v/>
      </c>
      <c r="F213" s="6">
        <f t="shared" si="13"/>
        <v>1</v>
      </c>
      <c r="G213" s="6">
        <f>貼付ｼｰﾄ!A211</f>
        <v>0</v>
      </c>
      <c r="H213" s="6">
        <f>貼付ｼｰﾄ!B211</f>
        <v>0</v>
      </c>
      <c r="I213" s="6">
        <f>貼付ｼｰﾄ!F211</f>
        <v>0</v>
      </c>
      <c r="J213" s="6">
        <f>貼付ｼｰﾄ!G211</f>
        <v>0</v>
      </c>
      <c r="K213" s="6">
        <f>貼付ｼｰﾄ!H211</f>
        <v>0</v>
      </c>
      <c r="L213" s="6">
        <f>貼付ｼｰﾄ!I211</f>
        <v>0</v>
      </c>
      <c r="M213" s="6">
        <f>貼付ｼｰﾄ!J211</f>
        <v>0</v>
      </c>
      <c r="N213" s="6">
        <f>貼付ｼｰﾄ!K211</f>
        <v>0</v>
      </c>
      <c r="O213" s="6">
        <f>貼付ｼｰﾄ!L211</f>
        <v>0</v>
      </c>
      <c r="P213" s="6">
        <f>貼付ｼｰﾄ!M211</f>
        <v>0</v>
      </c>
      <c r="Q213" s="6">
        <f>貼付ｼｰﾄ!N211</f>
        <v>0</v>
      </c>
      <c r="R213" s="6">
        <f>貼付ｼｰﾄ!O211</f>
        <v>0</v>
      </c>
      <c r="S213" s="6">
        <f>貼付ｼｰﾄ!P211</f>
        <v>0</v>
      </c>
      <c r="U213" s="6" t="str">
        <f t="shared" si="14"/>
        <v>00000</v>
      </c>
      <c r="V213" s="6">
        <v>210</v>
      </c>
    </row>
    <row r="214" spans="1:22" x14ac:dyDescent="0.15">
      <c r="A214" s="6">
        <v>222</v>
      </c>
      <c r="B214" s="6" t="str">
        <f t="shared" si="12"/>
        <v>1</v>
      </c>
      <c r="C214" s="6" t="str">
        <f>I214&amp;COUNTIF($I$4:I214,I214)</f>
        <v>024</v>
      </c>
      <c r="D214" s="6" t="str">
        <f>貼付ｼｰﾄ!E212&amp;貼付ｼｰﾄ!D212</f>
        <v/>
      </c>
      <c r="E214" s="6" t="str">
        <f>IF(D214="","",貼付ｼｰﾄ!G212+ROW()/1000000)</f>
        <v/>
      </c>
      <c r="F214" s="6">
        <f t="shared" si="13"/>
        <v>1</v>
      </c>
      <c r="G214" s="6">
        <f>貼付ｼｰﾄ!A212</f>
        <v>0</v>
      </c>
      <c r="H214" s="6">
        <f>貼付ｼｰﾄ!B212</f>
        <v>0</v>
      </c>
      <c r="I214" s="6">
        <f>貼付ｼｰﾄ!F212</f>
        <v>0</v>
      </c>
      <c r="J214" s="6">
        <f>貼付ｼｰﾄ!G212</f>
        <v>0</v>
      </c>
      <c r="K214" s="6">
        <f>貼付ｼｰﾄ!H212</f>
        <v>0</v>
      </c>
      <c r="L214" s="6">
        <f>貼付ｼｰﾄ!I212</f>
        <v>0</v>
      </c>
      <c r="M214" s="6">
        <f>貼付ｼｰﾄ!J212</f>
        <v>0</v>
      </c>
      <c r="N214" s="6">
        <f>貼付ｼｰﾄ!K212</f>
        <v>0</v>
      </c>
      <c r="O214" s="6">
        <f>貼付ｼｰﾄ!L212</f>
        <v>0</v>
      </c>
      <c r="P214" s="6">
        <f>貼付ｼｰﾄ!M212</f>
        <v>0</v>
      </c>
      <c r="Q214" s="6">
        <f>貼付ｼｰﾄ!N212</f>
        <v>0</v>
      </c>
      <c r="R214" s="6">
        <f>貼付ｼｰﾄ!O212</f>
        <v>0</v>
      </c>
      <c r="S214" s="6">
        <f>貼付ｼｰﾄ!P212</f>
        <v>0</v>
      </c>
      <c r="U214" s="6" t="str">
        <f t="shared" si="14"/>
        <v>00000</v>
      </c>
      <c r="V214" s="6">
        <v>211</v>
      </c>
    </row>
    <row r="215" spans="1:22" x14ac:dyDescent="0.15">
      <c r="A215" s="6">
        <v>223</v>
      </c>
      <c r="B215" s="6" t="str">
        <f t="shared" si="12"/>
        <v>1</v>
      </c>
      <c r="C215" s="6" t="str">
        <f>I215&amp;COUNTIF($I$4:I215,I215)</f>
        <v>025</v>
      </c>
      <c r="D215" s="6" t="str">
        <f>貼付ｼｰﾄ!E213&amp;貼付ｼｰﾄ!D213</f>
        <v/>
      </c>
      <c r="E215" s="6" t="str">
        <f>IF(D215="","",貼付ｼｰﾄ!G213+ROW()/1000000)</f>
        <v/>
      </c>
      <c r="F215" s="6">
        <f t="shared" si="13"/>
        <v>1</v>
      </c>
      <c r="G215" s="6">
        <f>貼付ｼｰﾄ!A213</f>
        <v>0</v>
      </c>
      <c r="H215" s="6">
        <f>貼付ｼｰﾄ!B213</f>
        <v>0</v>
      </c>
      <c r="I215" s="6">
        <f>貼付ｼｰﾄ!F213</f>
        <v>0</v>
      </c>
      <c r="J215" s="6">
        <f>貼付ｼｰﾄ!G213</f>
        <v>0</v>
      </c>
      <c r="K215" s="6">
        <f>貼付ｼｰﾄ!H213</f>
        <v>0</v>
      </c>
      <c r="L215" s="6">
        <f>貼付ｼｰﾄ!I213</f>
        <v>0</v>
      </c>
      <c r="M215" s="6">
        <f>貼付ｼｰﾄ!J213</f>
        <v>0</v>
      </c>
      <c r="N215" s="6">
        <f>貼付ｼｰﾄ!K213</f>
        <v>0</v>
      </c>
      <c r="O215" s="6">
        <f>貼付ｼｰﾄ!L213</f>
        <v>0</v>
      </c>
      <c r="P215" s="6">
        <f>貼付ｼｰﾄ!M213</f>
        <v>0</v>
      </c>
      <c r="Q215" s="6">
        <f>貼付ｼｰﾄ!N213</f>
        <v>0</v>
      </c>
      <c r="R215" s="6">
        <f>貼付ｼｰﾄ!O213</f>
        <v>0</v>
      </c>
      <c r="S215" s="6">
        <f>貼付ｼｰﾄ!P213</f>
        <v>0</v>
      </c>
      <c r="U215" s="6" t="str">
        <f t="shared" si="14"/>
        <v>00000</v>
      </c>
      <c r="V215" s="6">
        <v>212</v>
      </c>
    </row>
    <row r="216" spans="1:22" x14ac:dyDescent="0.15">
      <c r="A216" s="6">
        <v>224</v>
      </c>
      <c r="B216" s="6" t="str">
        <f t="shared" si="12"/>
        <v>1</v>
      </c>
      <c r="C216" s="6" t="str">
        <f>I216&amp;COUNTIF($I$4:I216,I216)</f>
        <v>026</v>
      </c>
      <c r="D216" s="6" t="str">
        <f>貼付ｼｰﾄ!E214&amp;貼付ｼｰﾄ!D214</f>
        <v/>
      </c>
      <c r="E216" s="6" t="str">
        <f>IF(D216="","",貼付ｼｰﾄ!G214+ROW()/1000000)</f>
        <v/>
      </c>
      <c r="F216" s="6">
        <f t="shared" si="13"/>
        <v>1</v>
      </c>
      <c r="G216" s="6">
        <f>貼付ｼｰﾄ!A214</f>
        <v>0</v>
      </c>
      <c r="H216" s="6">
        <f>貼付ｼｰﾄ!B214</f>
        <v>0</v>
      </c>
      <c r="I216" s="6">
        <f>貼付ｼｰﾄ!F214</f>
        <v>0</v>
      </c>
      <c r="J216" s="6">
        <f>貼付ｼｰﾄ!G214</f>
        <v>0</v>
      </c>
      <c r="K216" s="6">
        <f>貼付ｼｰﾄ!H214</f>
        <v>0</v>
      </c>
      <c r="L216" s="6">
        <f>貼付ｼｰﾄ!I214</f>
        <v>0</v>
      </c>
      <c r="M216" s="6">
        <f>貼付ｼｰﾄ!J214</f>
        <v>0</v>
      </c>
      <c r="N216" s="6">
        <f>貼付ｼｰﾄ!K214</f>
        <v>0</v>
      </c>
      <c r="O216" s="6">
        <f>貼付ｼｰﾄ!L214</f>
        <v>0</v>
      </c>
      <c r="P216" s="6">
        <f>貼付ｼｰﾄ!M214</f>
        <v>0</v>
      </c>
      <c r="Q216" s="6">
        <f>貼付ｼｰﾄ!N214</f>
        <v>0</v>
      </c>
      <c r="R216" s="6">
        <f>貼付ｼｰﾄ!O214</f>
        <v>0</v>
      </c>
      <c r="S216" s="6">
        <f>貼付ｼｰﾄ!P214</f>
        <v>0</v>
      </c>
      <c r="U216" s="6" t="str">
        <f t="shared" si="14"/>
        <v>00000</v>
      </c>
      <c r="V216" s="6">
        <v>213</v>
      </c>
    </row>
    <row r="217" spans="1:22" x14ac:dyDescent="0.15">
      <c r="A217" s="6">
        <v>225</v>
      </c>
      <c r="B217" s="6" t="str">
        <f t="shared" si="12"/>
        <v>1</v>
      </c>
      <c r="C217" s="6" t="str">
        <f>I217&amp;COUNTIF($I$4:I217,I217)</f>
        <v>027</v>
      </c>
      <c r="D217" s="6" t="str">
        <f>貼付ｼｰﾄ!E215&amp;貼付ｼｰﾄ!D215</f>
        <v/>
      </c>
      <c r="E217" s="6" t="str">
        <f>IF(D217="","",貼付ｼｰﾄ!G215+ROW()/1000000)</f>
        <v/>
      </c>
      <c r="F217" s="6">
        <f t="shared" si="13"/>
        <v>1</v>
      </c>
      <c r="G217" s="6">
        <f>貼付ｼｰﾄ!A215</f>
        <v>0</v>
      </c>
      <c r="H217" s="6">
        <f>貼付ｼｰﾄ!B215</f>
        <v>0</v>
      </c>
      <c r="I217" s="6">
        <f>貼付ｼｰﾄ!F215</f>
        <v>0</v>
      </c>
      <c r="J217" s="6">
        <f>貼付ｼｰﾄ!G215</f>
        <v>0</v>
      </c>
      <c r="K217" s="6">
        <f>貼付ｼｰﾄ!H215</f>
        <v>0</v>
      </c>
      <c r="L217" s="6">
        <f>貼付ｼｰﾄ!I215</f>
        <v>0</v>
      </c>
      <c r="M217" s="6">
        <f>貼付ｼｰﾄ!J215</f>
        <v>0</v>
      </c>
      <c r="N217" s="6">
        <f>貼付ｼｰﾄ!K215</f>
        <v>0</v>
      </c>
      <c r="O217" s="6">
        <f>貼付ｼｰﾄ!L215</f>
        <v>0</v>
      </c>
      <c r="P217" s="6">
        <f>貼付ｼｰﾄ!M215</f>
        <v>0</v>
      </c>
      <c r="Q217" s="6">
        <f>貼付ｼｰﾄ!N215</f>
        <v>0</v>
      </c>
      <c r="R217" s="6">
        <f>貼付ｼｰﾄ!O215</f>
        <v>0</v>
      </c>
      <c r="S217" s="6">
        <f>貼付ｼｰﾄ!P215</f>
        <v>0</v>
      </c>
      <c r="U217" s="6" t="str">
        <f t="shared" si="14"/>
        <v>00000</v>
      </c>
      <c r="V217" s="6">
        <v>214</v>
      </c>
    </row>
    <row r="218" spans="1:22" x14ac:dyDescent="0.15">
      <c r="A218" s="6">
        <v>226</v>
      </c>
      <c r="B218" s="6" t="str">
        <f t="shared" si="12"/>
        <v>1</v>
      </c>
      <c r="C218" s="6" t="str">
        <f>I218&amp;COUNTIF($I$4:I218,I218)</f>
        <v>028</v>
      </c>
      <c r="D218" s="6" t="str">
        <f>貼付ｼｰﾄ!E216&amp;貼付ｼｰﾄ!D216</f>
        <v/>
      </c>
      <c r="E218" s="6" t="str">
        <f>IF(D218="","",貼付ｼｰﾄ!G216+ROW()/1000000)</f>
        <v/>
      </c>
      <c r="F218" s="6">
        <f t="shared" si="13"/>
        <v>1</v>
      </c>
      <c r="G218" s="6">
        <f>貼付ｼｰﾄ!A216</f>
        <v>0</v>
      </c>
      <c r="H218" s="6">
        <f>貼付ｼｰﾄ!B216</f>
        <v>0</v>
      </c>
      <c r="I218" s="6">
        <f>貼付ｼｰﾄ!F216</f>
        <v>0</v>
      </c>
      <c r="J218" s="6">
        <f>貼付ｼｰﾄ!G216</f>
        <v>0</v>
      </c>
      <c r="K218" s="6">
        <f>貼付ｼｰﾄ!H216</f>
        <v>0</v>
      </c>
      <c r="L218" s="6">
        <f>貼付ｼｰﾄ!I216</f>
        <v>0</v>
      </c>
      <c r="M218" s="6">
        <f>貼付ｼｰﾄ!J216</f>
        <v>0</v>
      </c>
      <c r="N218" s="6">
        <f>貼付ｼｰﾄ!K216</f>
        <v>0</v>
      </c>
      <c r="O218" s="6">
        <f>貼付ｼｰﾄ!L216</f>
        <v>0</v>
      </c>
      <c r="P218" s="6">
        <f>貼付ｼｰﾄ!M216</f>
        <v>0</v>
      </c>
      <c r="Q218" s="6">
        <f>貼付ｼｰﾄ!N216</f>
        <v>0</v>
      </c>
      <c r="R218" s="6">
        <f>貼付ｼｰﾄ!O216</f>
        <v>0</v>
      </c>
      <c r="S218" s="6">
        <f>貼付ｼｰﾄ!P216</f>
        <v>0</v>
      </c>
      <c r="U218" s="6" t="str">
        <f t="shared" si="14"/>
        <v>00000</v>
      </c>
      <c r="V218" s="6">
        <v>215</v>
      </c>
    </row>
    <row r="219" spans="1:22" x14ac:dyDescent="0.15">
      <c r="A219" s="6">
        <v>227</v>
      </c>
      <c r="B219" s="6" t="str">
        <f t="shared" si="12"/>
        <v>1</v>
      </c>
      <c r="C219" s="6" t="str">
        <f>I219&amp;COUNTIF($I$4:I219,I219)</f>
        <v>029</v>
      </c>
      <c r="D219" s="6" t="str">
        <f>貼付ｼｰﾄ!E217&amp;貼付ｼｰﾄ!D217</f>
        <v/>
      </c>
      <c r="E219" s="6" t="str">
        <f>IF(D219="","",貼付ｼｰﾄ!G217+ROW()/1000000)</f>
        <v/>
      </c>
      <c r="F219" s="6">
        <f t="shared" si="13"/>
        <v>1</v>
      </c>
      <c r="G219" s="6">
        <f>貼付ｼｰﾄ!A217</f>
        <v>0</v>
      </c>
      <c r="H219" s="6">
        <f>貼付ｼｰﾄ!B217</f>
        <v>0</v>
      </c>
      <c r="I219" s="6">
        <f>貼付ｼｰﾄ!F217</f>
        <v>0</v>
      </c>
      <c r="J219" s="6">
        <f>貼付ｼｰﾄ!G217</f>
        <v>0</v>
      </c>
      <c r="K219" s="6">
        <f>貼付ｼｰﾄ!H217</f>
        <v>0</v>
      </c>
      <c r="L219" s="6">
        <f>貼付ｼｰﾄ!I217</f>
        <v>0</v>
      </c>
      <c r="M219" s="6">
        <f>貼付ｼｰﾄ!J217</f>
        <v>0</v>
      </c>
      <c r="N219" s="6">
        <f>貼付ｼｰﾄ!K217</f>
        <v>0</v>
      </c>
      <c r="O219" s="6">
        <f>貼付ｼｰﾄ!L217</f>
        <v>0</v>
      </c>
      <c r="P219" s="6">
        <f>貼付ｼｰﾄ!M217</f>
        <v>0</v>
      </c>
      <c r="Q219" s="6">
        <f>貼付ｼｰﾄ!N217</f>
        <v>0</v>
      </c>
      <c r="R219" s="6">
        <f>貼付ｼｰﾄ!O217</f>
        <v>0</v>
      </c>
      <c r="S219" s="6">
        <f>貼付ｼｰﾄ!P217</f>
        <v>0</v>
      </c>
      <c r="U219" s="6" t="str">
        <f t="shared" si="14"/>
        <v>00000</v>
      </c>
      <c r="V219" s="6">
        <v>216</v>
      </c>
    </row>
    <row r="220" spans="1:22" x14ac:dyDescent="0.15">
      <c r="A220" s="6">
        <v>228</v>
      </c>
      <c r="B220" s="6" t="str">
        <f t="shared" si="12"/>
        <v>1</v>
      </c>
      <c r="C220" s="6" t="str">
        <f>I220&amp;COUNTIF($I$4:I220,I220)</f>
        <v>030</v>
      </c>
      <c r="D220" s="6" t="str">
        <f>貼付ｼｰﾄ!E218&amp;貼付ｼｰﾄ!D218</f>
        <v/>
      </c>
      <c r="E220" s="6" t="str">
        <f>IF(D220="","",貼付ｼｰﾄ!G218+ROW()/1000000)</f>
        <v/>
      </c>
      <c r="F220" s="6">
        <f t="shared" si="13"/>
        <v>1</v>
      </c>
      <c r="G220" s="6">
        <f>貼付ｼｰﾄ!A218</f>
        <v>0</v>
      </c>
      <c r="H220" s="6">
        <f>貼付ｼｰﾄ!B218</f>
        <v>0</v>
      </c>
      <c r="I220" s="6">
        <f>貼付ｼｰﾄ!F218</f>
        <v>0</v>
      </c>
      <c r="J220" s="6">
        <f>貼付ｼｰﾄ!G218</f>
        <v>0</v>
      </c>
      <c r="K220" s="6">
        <f>貼付ｼｰﾄ!H218</f>
        <v>0</v>
      </c>
      <c r="L220" s="6">
        <f>貼付ｼｰﾄ!I218</f>
        <v>0</v>
      </c>
      <c r="M220" s="6">
        <f>貼付ｼｰﾄ!J218</f>
        <v>0</v>
      </c>
      <c r="N220" s="6">
        <f>貼付ｼｰﾄ!K218</f>
        <v>0</v>
      </c>
      <c r="O220" s="6">
        <f>貼付ｼｰﾄ!L218</f>
        <v>0</v>
      </c>
      <c r="P220" s="6">
        <f>貼付ｼｰﾄ!M218</f>
        <v>0</v>
      </c>
      <c r="Q220" s="6">
        <f>貼付ｼｰﾄ!N218</f>
        <v>0</v>
      </c>
      <c r="R220" s="6">
        <f>貼付ｼｰﾄ!O218</f>
        <v>0</v>
      </c>
      <c r="S220" s="6">
        <f>貼付ｼｰﾄ!P218</f>
        <v>0</v>
      </c>
      <c r="U220" s="6" t="str">
        <f t="shared" si="14"/>
        <v>00000</v>
      </c>
      <c r="V220" s="6">
        <v>217</v>
      </c>
    </row>
    <row r="221" spans="1:22" x14ac:dyDescent="0.15">
      <c r="A221" s="6">
        <v>229</v>
      </c>
      <c r="B221" s="6" t="str">
        <f t="shared" si="12"/>
        <v>1</v>
      </c>
      <c r="C221" s="6" t="str">
        <f>I221&amp;COUNTIF($I$4:I221,I221)</f>
        <v>031</v>
      </c>
      <c r="D221" s="6" t="str">
        <f>貼付ｼｰﾄ!E219&amp;貼付ｼｰﾄ!D219</f>
        <v/>
      </c>
      <c r="E221" s="6" t="str">
        <f>IF(D221="","",貼付ｼｰﾄ!G219+ROW()/1000000)</f>
        <v/>
      </c>
      <c r="F221" s="6">
        <f t="shared" si="13"/>
        <v>1</v>
      </c>
      <c r="G221" s="6">
        <f>貼付ｼｰﾄ!A219</f>
        <v>0</v>
      </c>
      <c r="H221" s="6">
        <f>貼付ｼｰﾄ!B219</f>
        <v>0</v>
      </c>
      <c r="I221" s="6">
        <f>貼付ｼｰﾄ!F219</f>
        <v>0</v>
      </c>
      <c r="J221" s="6">
        <f>貼付ｼｰﾄ!G219</f>
        <v>0</v>
      </c>
      <c r="K221" s="6">
        <f>貼付ｼｰﾄ!H219</f>
        <v>0</v>
      </c>
      <c r="L221" s="6">
        <f>貼付ｼｰﾄ!I219</f>
        <v>0</v>
      </c>
      <c r="M221" s="6">
        <f>貼付ｼｰﾄ!J219</f>
        <v>0</v>
      </c>
      <c r="N221" s="6">
        <f>貼付ｼｰﾄ!K219</f>
        <v>0</v>
      </c>
      <c r="O221" s="6">
        <f>貼付ｼｰﾄ!L219</f>
        <v>0</v>
      </c>
      <c r="P221" s="6">
        <f>貼付ｼｰﾄ!M219</f>
        <v>0</v>
      </c>
      <c r="Q221" s="6">
        <f>貼付ｼｰﾄ!N219</f>
        <v>0</v>
      </c>
      <c r="R221" s="6">
        <f>貼付ｼｰﾄ!O219</f>
        <v>0</v>
      </c>
      <c r="S221" s="6">
        <f>貼付ｼｰﾄ!P219</f>
        <v>0</v>
      </c>
      <c r="U221" s="6" t="str">
        <f t="shared" si="14"/>
        <v>00000</v>
      </c>
      <c r="V221" s="6">
        <v>218</v>
      </c>
    </row>
    <row r="222" spans="1:22" x14ac:dyDescent="0.15">
      <c r="A222" s="6">
        <v>230</v>
      </c>
      <c r="B222" s="6" t="str">
        <f t="shared" si="12"/>
        <v>1</v>
      </c>
      <c r="C222" s="6" t="str">
        <f>I222&amp;COUNTIF($I$4:I222,I222)</f>
        <v>032</v>
      </c>
      <c r="D222" s="6" t="str">
        <f>貼付ｼｰﾄ!E220&amp;貼付ｼｰﾄ!D220</f>
        <v/>
      </c>
      <c r="E222" s="6" t="str">
        <f>IF(D222="","",貼付ｼｰﾄ!G220+ROW()/1000000)</f>
        <v/>
      </c>
      <c r="F222" s="6">
        <f t="shared" si="13"/>
        <v>1</v>
      </c>
      <c r="G222" s="6">
        <f>貼付ｼｰﾄ!A220</f>
        <v>0</v>
      </c>
      <c r="H222" s="6">
        <f>貼付ｼｰﾄ!B220</f>
        <v>0</v>
      </c>
      <c r="I222" s="6">
        <f>貼付ｼｰﾄ!F220</f>
        <v>0</v>
      </c>
      <c r="J222" s="6">
        <f>貼付ｼｰﾄ!G220</f>
        <v>0</v>
      </c>
      <c r="K222" s="6">
        <f>貼付ｼｰﾄ!H220</f>
        <v>0</v>
      </c>
      <c r="L222" s="6">
        <f>貼付ｼｰﾄ!I220</f>
        <v>0</v>
      </c>
      <c r="M222" s="6">
        <f>貼付ｼｰﾄ!J220</f>
        <v>0</v>
      </c>
      <c r="N222" s="6">
        <f>貼付ｼｰﾄ!K220</f>
        <v>0</v>
      </c>
      <c r="O222" s="6">
        <f>貼付ｼｰﾄ!L220</f>
        <v>0</v>
      </c>
      <c r="P222" s="6">
        <f>貼付ｼｰﾄ!M220</f>
        <v>0</v>
      </c>
      <c r="Q222" s="6">
        <f>貼付ｼｰﾄ!N220</f>
        <v>0</v>
      </c>
      <c r="R222" s="6">
        <f>貼付ｼｰﾄ!O220</f>
        <v>0</v>
      </c>
      <c r="S222" s="6">
        <f>貼付ｼｰﾄ!P220</f>
        <v>0</v>
      </c>
      <c r="U222" s="6" t="str">
        <f t="shared" si="14"/>
        <v>00000</v>
      </c>
      <c r="V222" s="6">
        <v>219</v>
      </c>
    </row>
    <row r="223" spans="1:22" x14ac:dyDescent="0.15">
      <c r="A223" s="6">
        <v>231</v>
      </c>
      <c r="B223" s="6" t="str">
        <f t="shared" si="12"/>
        <v>1</v>
      </c>
      <c r="C223" s="6" t="str">
        <f>I223&amp;COUNTIF($I$4:I223,I223)</f>
        <v>033</v>
      </c>
      <c r="D223" s="6" t="str">
        <f>貼付ｼｰﾄ!E221&amp;貼付ｼｰﾄ!D221</f>
        <v/>
      </c>
      <c r="E223" s="6" t="str">
        <f>IF(D223="","",貼付ｼｰﾄ!G221+ROW()/1000000)</f>
        <v/>
      </c>
      <c r="F223" s="6">
        <f t="shared" si="13"/>
        <v>1</v>
      </c>
      <c r="G223" s="6">
        <f>貼付ｼｰﾄ!A221</f>
        <v>0</v>
      </c>
      <c r="H223" s="6">
        <f>貼付ｼｰﾄ!B221</f>
        <v>0</v>
      </c>
      <c r="I223" s="6">
        <f>貼付ｼｰﾄ!F221</f>
        <v>0</v>
      </c>
      <c r="J223" s="6">
        <f>貼付ｼｰﾄ!G221</f>
        <v>0</v>
      </c>
      <c r="K223" s="6">
        <f>貼付ｼｰﾄ!H221</f>
        <v>0</v>
      </c>
      <c r="L223" s="6">
        <f>貼付ｼｰﾄ!I221</f>
        <v>0</v>
      </c>
      <c r="M223" s="6">
        <f>貼付ｼｰﾄ!J221</f>
        <v>0</v>
      </c>
      <c r="N223" s="6">
        <f>貼付ｼｰﾄ!K221</f>
        <v>0</v>
      </c>
      <c r="O223" s="6">
        <f>貼付ｼｰﾄ!L221</f>
        <v>0</v>
      </c>
      <c r="P223" s="6">
        <f>貼付ｼｰﾄ!M221</f>
        <v>0</v>
      </c>
      <c r="Q223" s="6">
        <f>貼付ｼｰﾄ!N221</f>
        <v>0</v>
      </c>
      <c r="R223" s="6">
        <f>貼付ｼｰﾄ!O221</f>
        <v>0</v>
      </c>
      <c r="S223" s="6">
        <f>貼付ｼｰﾄ!P221</f>
        <v>0</v>
      </c>
      <c r="U223" s="6" t="str">
        <f t="shared" si="14"/>
        <v>00000</v>
      </c>
      <c r="V223" s="6">
        <v>220</v>
      </c>
    </row>
    <row r="224" spans="1:22" x14ac:dyDescent="0.15">
      <c r="A224" s="6">
        <v>232</v>
      </c>
      <c r="B224" s="6" t="str">
        <f t="shared" si="12"/>
        <v>1</v>
      </c>
      <c r="C224" s="6" t="str">
        <f>I224&amp;COUNTIF($I$4:I224,I224)</f>
        <v>034</v>
      </c>
      <c r="D224" s="6" t="str">
        <f>貼付ｼｰﾄ!E222&amp;貼付ｼｰﾄ!D222</f>
        <v/>
      </c>
      <c r="E224" s="6" t="str">
        <f>IF(D224="","",貼付ｼｰﾄ!G222+ROW()/1000000)</f>
        <v/>
      </c>
      <c r="F224" s="6">
        <f t="shared" si="13"/>
        <v>1</v>
      </c>
      <c r="G224" s="6">
        <f>貼付ｼｰﾄ!A222</f>
        <v>0</v>
      </c>
      <c r="H224" s="6">
        <f>貼付ｼｰﾄ!B222</f>
        <v>0</v>
      </c>
      <c r="I224" s="6">
        <f>貼付ｼｰﾄ!F222</f>
        <v>0</v>
      </c>
      <c r="J224" s="6">
        <f>貼付ｼｰﾄ!G222</f>
        <v>0</v>
      </c>
      <c r="K224" s="6">
        <f>貼付ｼｰﾄ!H222</f>
        <v>0</v>
      </c>
      <c r="L224" s="6">
        <f>貼付ｼｰﾄ!I222</f>
        <v>0</v>
      </c>
      <c r="M224" s="6">
        <f>貼付ｼｰﾄ!J222</f>
        <v>0</v>
      </c>
      <c r="N224" s="6">
        <f>貼付ｼｰﾄ!K222</f>
        <v>0</v>
      </c>
      <c r="O224" s="6">
        <f>貼付ｼｰﾄ!L222</f>
        <v>0</v>
      </c>
      <c r="P224" s="6">
        <f>貼付ｼｰﾄ!M222</f>
        <v>0</v>
      </c>
      <c r="Q224" s="6">
        <f>貼付ｼｰﾄ!N222</f>
        <v>0</v>
      </c>
      <c r="R224" s="6">
        <f>貼付ｼｰﾄ!O222</f>
        <v>0</v>
      </c>
      <c r="S224" s="6">
        <f>貼付ｼｰﾄ!P222</f>
        <v>0</v>
      </c>
      <c r="U224" s="6" t="str">
        <f t="shared" si="14"/>
        <v>00000</v>
      </c>
      <c r="V224" s="6">
        <v>221</v>
      </c>
    </row>
    <row r="225" spans="1:22" x14ac:dyDescent="0.15">
      <c r="A225" s="6">
        <v>233</v>
      </c>
      <c r="B225" s="6" t="str">
        <f t="shared" si="12"/>
        <v>1</v>
      </c>
      <c r="C225" s="6" t="str">
        <f>I225&amp;COUNTIF($I$4:I225,I225)</f>
        <v>035</v>
      </c>
      <c r="D225" s="6" t="str">
        <f>貼付ｼｰﾄ!E223&amp;貼付ｼｰﾄ!D223</f>
        <v/>
      </c>
      <c r="E225" s="6" t="str">
        <f>IF(D225="","",貼付ｼｰﾄ!G223+ROW()/1000000)</f>
        <v/>
      </c>
      <c r="F225" s="6">
        <f t="shared" si="13"/>
        <v>1</v>
      </c>
      <c r="G225" s="6">
        <f>貼付ｼｰﾄ!A223</f>
        <v>0</v>
      </c>
      <c r="H225" s="6">
        <f>貼付ｼｰﾄ!B223</f>
        <v>0</v>
      </c>
      <c r="I225" s="6">
        <f>貼付ｼｰﾄ!F223</f>
        <v>0</v>
      </c>
      <c r="J225" s="6">
        <f>貼付ｼｰﾄ!G223</f>
        <v>0</v>
      </c>
      <c r="K225" s="6">
        <f>貼付ｼｰﾄ!H223</f>
        <v>0</v>
      </c>
      <c r="L225" s="6">
        <f>貼付ｼｰﾄ!I223</f>
        <v>0</v>
      </c>
      <c r="M225" s="6">
        <f>貼付ｼｰﾄ!J223</f>
        <v>0</v>
      </c>
      <c r="N225" s="6">
        <f>貼付ｼｰﾄ!K223</f>
        <v>0</v>
      </c>
      <c r="O225" s="6">
        <f>貼付ｼｰﾄ!L223</f>
        <v>0</v>
      </c>
      <c r="P225" s="6">
        <f>貼付ｼｰﾄ!M223</f>
        <v>0</v>
      </c>
      <c r="Q225" s="6">
        <f>貼付ｼｰﾄ!N223</f>
        <v>0</v>
      </c>
      <c r="R225" s="6">
        <f>貼付ｼｰﾄ!O223</f>
        <v>0</v>
      </c>
      <c r="S225" s="6">
        <f>貼付ｼｰﾄ!P223</f>
        <v>0</v>
      </c>
      <c r="U225" s="6" t="str">
        <f t="shared" si="14"/>
        <v>00000</v>
      </c>
      <c r="V225" s="6">
        <v>222</v>
      </c>
    </row>
    <row r="226" spans="1:22" x14ac:dyDescent="0.15">
      <c r="A226" s="6">
        <v>234</v>
      </c>
      <c r="B226" s="6" t="str">
        <f t="shared" si="12"/>
        <v>1</v>
      </c>
      <c r="C226" s="6" t="str">
        <f>I226&amp;COUNTIF($I$4:I226,I226)</f>
        <v>036</v>
      </c>
      <c r="D226" s="6" t="str">
        <f>貼付ｼｰﾄ!E224&amp;貼付ｼｰﾄ!D224</f>
        <v/>
      </c>
      <c r="E226" s="6" t="str">
        <f>IF(D226="","",貼付ｼｰﾄ!G224+ROW()/1000000)</f>
        <v/>
      </c>
      <c r="F226" s="6">
        <f t="shared" si="13"/>
        <v>1</v>
      </c>
      <c r="G226" s="6">
        <f>貼付ｼｰﾄ!A224</f>
        <v>0</v>
      </c>
      <c r="H226" s="6">
        <f>貼付ｼｰﾄ!B224</f>
        <v>0</v>
      </c>
      <c r="I226" s="6">
        <f>貼付ｼｰﾄ!F224</f>
        <v>0</v>
      </c>
      <c r="J226" s="6">
        <f>貼付ｼｰﾄ!G224</f>
        <v>0</v>
      </c>
      <c r="K226" s="6">
        <f>貼付ｼｰﾄ!H224</f>
        <v>0</v>
      </c>
      <c r="L226" s="6">
        <f>貼付ｼｰﾄ!I224</f>
        <v>0</v>
      </c>
      <c r="M226" s="6">
        <f>貼付ｼｰﾄ!J224</f>
        <v>0</v>
      </c>
      <c r="N226" s="6">
        <f>貼付ｼｰﾄ!K224</f>
        <v>0</v>
      </c>
      <c r="O226" s="6">
        <f>貼付ｼｰﾄ!L224</f>
        <v>0</v>
      </c>
      <c r="P226" s="6">
        <f>貼付ｼｰﾄ!M224</f>
        <v>0</v>
      </c>
      <c r="Q226" s="6">
        <f>貼付ｼｰﾄ!N224</f>
        <v>0</v>
      </c>
      <c r="R226" s="6">
        <f>貼付ｼｰﾄ!O224</f>
        <v>0</v>
      </c>
      <c r="S226" s="6">
        <f>貼付ｼｰﾄ!P224</f>
        <v>0</v>
      </c>
      <c r="U226" s="6" t="str">
        <f t="shared" si="14"/>
        <v>00000</v>
      </c>
      <c r="V226" s="6">
        <v>223</v>
      </c>
    </row>
    <row r="227" spans="1:22" x14ac:dyDescent="0.15">
      <c r="A227" s="6">
        <v>235</v>
      </c>
      <c r="B227" s="6" t="str">
        <f t="shared" si="12"/>
        <v>1</v>
      </c>
      <c r="C227" s="6" t="str">
        <f>I227&amp;COUNTIF($I$4:I227,I227)</f>
        <v>037</v>
      </c>
      <c r="D227" s="6" t="str">
        <f>貼付ｼｰﾄ!E225&amp;貼付ｼｰﾄ!D225</f>
        <v/>
      </c>
      <c r="E227" s="6" t="str">
        <f>IF(D227="","",貼付ｼｰﾄ!G225+ROW()/1000000)</f>
        <v/>
      </c>
      <c r="F227" s="6">
        <f t="shared" si="13"/>
        <v>1</v>
      </c>
      <c r="G227" s="6">
        <f>貼付ｼｰﾄ!A225</f>
        <v>0</v>
      </c>
      <c r="H227" s="6">
        <f>貼付ｼｰﾄ!B225</f>
        <v>0</v>
      </c>
      <c r="I227" s="6">
        <f>貼付ｼｰﾄ!F225</f>
        <v>0</v>
      </c>
      <c r="J227" s="6">
        <f>貼付ｼｰﾄ!G225</f>
        <v>0</v>
      </c>
      <c r="K227" s="6">
        <f>貼付ｼｰﾄ!H225</f>
        <v>0</v>
      </c>
      <c r="L227" s="6">
        <f>貼付ｼｰﾄ!I225</f>
        <v>0</v>
      </c>
      <c r="M227" s="6">
        <f>貼付ｼｰﾄ!J225</f>
        <v>0</v>
      </c>
      <c r="N227" s="6">
        <f>貼付ｼｰﾄ!K225</f>
        <v>0</v>
      </c>
      <c r="O227" s="6">
        <f>貼付ｼｰﾄ!L225</f>
        <v>0</v>
      </c>
      <c r="P227" s="6">
        <f>貼付ｼｰﾄ!M225</f>
        <v>0</v>
      </c>
      <c r="Q227" s="6">
        <f>貼付ｼｰﾄ!N225</f>
        <v>0</v>
      </c>
      <c r="R227" s="6">
        <f>貼付ｼｰﾄ!O225</f>
        <v>0</v>
      </c>
      <c r="S227" s="6">
        <f>貼付ｼｰﾄ!P225</f>
        <v>0</v>
      </c>
      <c r="U227" s="6" t="str">
        <f t="shared" si="14"/>
        <v>00000</v>
      </c>
      <c r="V227" s="6">
        <v>224</v>
      </c>
    </row>
    <row r="228" spans="1:22" x14ac:dyDescent="0.15">
      <c r="A228" s="6">
        <v>236</v>
      </c>
      <c r="B228" s="6" t="str">
        <f t="shared" si="12"/>
        <v>1</v>
      </c>
      <c r="C228" s="6" t="str">
        <f>I228&amp;COUNTIF($I$4:I228,I228)</f>
        <v>038</v>
      </c>
      <c r="D228" s="6" t="str">
        <f>貼付ｼｰﾄ!E226&amp;貼付ｼｰﾄ!D226</f>
        <v/>
      </c>
      <c r="E228" s="6" t="str">
        <f>IF(D228="","",貼付ｼｰﾄ!G226+ROW()/1000000)</f>
        <v/>
      </c>
      <c r="F228" s="6">
        <f t="shared" si="13"/>
        <v>1</v>
      </c>
      <c r="G228" s="6">
        <f>貼付ｼｰﾄ!A226</f>
        <v>0</v>
      </c>
      <c r="H228" s="6">
        <f>貼付ｼｰﾄ!B226</f>
        <v>0</v>
      </c>
      <c r="I228" s="6">
        <f>貼付ｼｰﾄ!F226</f>
        <v>0</v>
      </c>
      <c r="J228" s="6">
        <f>貼付ｼｰﾄ!G226</f>
        <v>0</v>
      </c>
      <c r="K228" s="6">
        <f>貼付ｼｰﾄ!H226</f>
        <v>0</v>
      </c>
      <c r="L228" s="6">
        <f>貼付ｼｰﾄ!I226</f>
        <v>0</v>
      </c>
      <c r="M228" s="6">
        <f>貼付ｼｰﾄ!J226</f>
        <v>0</v>
      </c>
      <c r="N228" s="6">
        <f>貼付ｼｰﾄ!K226</f>
        <v>0</v>
      </c>
      <c r="O228" s="6">
        <f>貼付ｼｰﾄ!L226</f>
        <v>0</v>
      </c>
      <c r="P228" s="6">
        <f>貼付ｼｰﾄ!M226</f>
        <v>0</v>
      </c>
      <c r="Q228" s="6">
        <f>貼付ｼｰﾄ!N226</f>
        <v>0</v>
      </c>
      <c r="R228" s="6">
        <f>貼付ｼｰﾄ!O226</f>
        <v>0</v>
      </c>
      <c r="S228" s="6">
        <f>貼付ｼｰﾄ!P226</f>
        <v>0</v>
      </c>
      <c r="U228" s="6" t="str">
        <f t="shared" si="14"/>
        <v>00000</v>
      </c>
      <c r="V228" s="6">
        <v>225</v>
      </c>
    </row>
    <row r="229" spans="1:22" x14ac:dyDescent="0.15">
      <c r="A229" s="6">
        <v>237</v>
      </c>
      <c r="B229" s="6" t="str">
        <f t="shared" si="12"/>
        <v>1</v>
      </c>
      <c r="C229" s="6" t="str">
        <f>I229&amp;COUNTIF($I$4:I229,I229)</f>
        <v>039</v>
      </c>
      <c r="D229" s="6" t="str">
        <f>貼付ｼｰﾄ!E227&amp;貼付ｼｰﾄ!D227</f>
        <v/>
      </c>
      <c r="E229" s="6" t="str">
        <f>IF(D229="","",貼付ｼｰﾄ!G227+ROW()/1000000)</f>
        <v/>
      </c>
      <c r="F229" s="6">
        <f t="shared" si="13"/>
        <v>1</v>
      </c>
      <c r="G229" s="6">
        <f>貼付ｼｰﾄ!A227</f>
        <v>0</v>
      </c>
      <c r="H229" s="6">
        <f>貼付ｼｰﾄ!B227</f>
        <v>0</v>
      </c>
      <c r="I229" s="6">
        <f>貼付ｼｰﾄ!F227</f>
        <v>0</v>
      </c>
      <c r="J229" s="6">
        <f>貼付ｼｰﾄ!G227</f>
        <v>0</v>
      </c>
      <c r="K229" s="6">
        <f>貼付ｼｰﾄ!H227</f>
        <v>0</v>
      </c>
      <c r="L229" s="6">
        <f>貼付ｼｰﾄ!I227</f>
        <v>0</v>
      </c>
      <c r="M229" s="6">
        <f>貼付ｼｰﾄ!J227</f>
        <v>0</v>
      </c>
      <c r="N229" s="6">
        <f>貼付ｼｰﾄ!K227</f>
        <v>0</v>
      </c>
      <c r="O229" s="6">
        <f>貼付ｼｰﾄ!L227</f>
        <v>0</v>
      </c>
      <c r="P229" s="6">
        <f>貼付ｼｰﾄ!M227</f>
        <v>0</v>
      </c>
      <c r="Q229" s="6">
        <f>貼付ｼｰﾄ!N227</f>
        <v>0</v>
      </c>
      <c r="R229" s="6">
        <f>貼付ｼｰﾄ!O227</f>
        <v>0</v>
      </c>
      <c r="S229" s="6">
        <f>貼付ｼｰﾄ!P227</f>
        <v>0</v>
      </c>
      <c r="U229" s="6" t="str">
        <f t="shared" si="14"/>
        <v>00000</v>
      </c>
      <c r="V229" s="6">
        <v>226</v>
      </c>
    </row>
    <row r="230" spans="1:22" x14ac:dyDescent="0.15">
      <c r="A230" s="6">
        <v>238</v>
      </c>
      <c r="B230" s="6" t="str">
        <f t="shared" si="12"/>
        <v>1</v>
      </c>
      <c r="C230" s="6" t="str">
        <f>I230&amp;COUNTIF($I$4:I230,I230)</f>
        <v>040</v>
      </c>
      <c r="D230" s="6" t="str">
        <f>貼付ｼｰﾄ!E228&amp;貼付ｼｰﾄ!D228</f>
        <v/>
      </c>
      <c r="E230" s="6" t="str">
        <f>IF(D230="","",貼付ｼｰﾄ!G228+ROW()/1000000)</f>
        <v/>
      </c>
      <c r="F230" s="6">
        <f t="shared" si="13"/>
        <v>1</v>
      </c>
      <c r="G230" s="6">
        <f>貼付ｼｰﾄ!A228</f>
        <v>0</v>
      </c>
      <c r="H230" s="6">
        <f>貼付ｼｰﾄ!B228</f>
        <v>0</v>
      </c>
      <c r="I230" s="6">
        <f>貼付ｼｰﾄ!F228</f>
        <v>0</v>
      </c>
      <c r="J230" s="6">
        <f>貼付ｼｰﾄ!G228</f>
        <v>0</v>
      </c>
      <c r="K230" s="6">
        <f>貼付ｼｰﾄ!H228</f>
        <v>0</v>
      </c>
      <c r="L230" s="6">
        <f>貼付ｼｰﾄ!I228</f>
        <v>0</v>
      </c>
      <c r="M230" s="6">
        <f>貼付ｼｰﾄ!J228</f>
        <v>0</v>
      </c>
      <c r="N230" s="6">
        <f>貼付ｼｰﾄ!K228</f>
        <v>0</v>
      </c>
      <c r="O230" s="6">
        <f>貼付ｼｰﾄ!L228</f>
        <v>0</v>
      </c>
      <c r="P230" s="6">
        <f>貼付ｼｰﾄ!M228</f>
        <v>0</v>
      </c>
      <c r="Q230" s="6">
        <f>貼付ｼｰﾄ!N228</f>
        <v>0</v>
      </c>
      <c r="R230" s="6">
        <f>貼付ｼｰﾄ!O228</f>
        <v>0</v>
      </c>
      <c r="S230" s="6">
        <f>貼付ｼｰﾄ!P228</f>
        <v>0</v>
      </c>
      <c r="U230" s="6" t="str">
        <f t="shared" si="14"/>
        <v>00000</v>
      </c>
      <c r="V230" s="6">
        <v>227</v>
      </c>
    </row>
    <row r="231" spans="1:22" x14ac:dyDescent="0.15">
      <c r="A231" s="6">
        <v>239</v>
      </c>
      <c r="B231" s="6" t="str">
        <f t="shared" si="12"/>
        <v>1</v>
      </c>
      <c r="C231" s="6" t="str">
        <f>I231&amp;COUNTIF($I$4:I231,I231)</f>
        <v>041</v>
      </c>
      <c r="D231" s="6" t="str">
        <f>貼付ｼｰﾄ!E229&amp;貼付ｼｰﾄ!D229</f>
        <v/>
      </c>
      <c r="E231" s="6" t="str">
        <f>IF(D231="","",貼付ｼｰﾄ!G229+ROW()/1000000)</f>
        <v/>
      </c>
      <c r="F231" s="6">
        <f t="shared" si="13"/>
        <v>1</v>
      </c>
      <c r="G231" s="6">
        <f>貼付ｼｰﾄ!A229</f>
        <v>0</v>
      </c>
      <c r="H231" s="6">
        <f>貼付ｼｰﾄ!B229</f>
        <v>0</v>
      </c>
      <c r="I231" s="6">
        <f>貼付ｼｰﾄ!F229</f>
        <v>0</v>
      </c>
      <c r="J231" s="6">
        <f>貼付ｼｰﾄ!G229</f>
        <v>0</v>
      </c>
      <c r="K231" s="6">
        <f>貼付ｼｰﾄ!H229</f>
        <v>0</v>
      </c>
      <c r="L231" s="6">
        <f>貼付ｼｰﾄ!I229</f>
        <v>0</v>
      </c>
      <c r="M231" s="6">
        <f>貼付ｼｰﾄ!J229</f>
        <v>0</v>
      </c>
      <c r="N231" s="6">
        <f>貼付ｼｰﾄ!K229</f>
        <v>0</v>
      </c>
      <c r="O231" s="6">
        <f>貼付ｼｰﾄ!L229</f>
        <v>0</v>
      </c>
      <c r="P231" s="6">
        <f>貼付ｼｰﾄ!M229</f>
        <v>0</v>
      </c>
      <c r="Q231" s="6">
        <f>貼付ｼｰﾄ!N229</f>
        <v>0</v>
      </c>
      <c r="R231" s="6">
        <f>貼付ｼｰﾄ!O229</f>
        <v>0</v>
      </c>
      <c r="S231" s="6">
        <f>貼付ｼｰﾄ!P229</f>
        <v>0</v>
      </c>
      <c r="U231" s="6" t="str">
        <f t="shared" si="14"/>
        <v>00000</v>
      </c>
      <c r="V231" s="6">
        <v>228</v>
      </c>
    </row>
    <row r="232" spans="1:22" x14ac:dyDescent="0.15">
      <c r="A232" s="6">
        <v>240</v>
      </c>
      <c r="B232" s="6" t="str">
        <f t="shared" si="12"/>
        <v>1</v>
      </c>
      <c r="C232" s="6" t="str">
        <f>I232&amp;COUNTIF($I$4:I232,I232)</f>
        <v>042</v>
      </c>
      <c r="D232" s="6" t="str">
        <f>貼付ｼｰﾄ!E230&amp;貼付ｼｰﾄ!D230</f>
        <v/>
      </c>
      <c r="E232" s="6" t="str">
        <f>IF(D232="","",貼付ｼｰﾄ!G230+ROW()/1000000)</f>
        <v/>
      </c>
      <c r="F232" s="6">
        <f t="shared" si="13"/>
        <v>1</v>
      </c>
      <c r="G232" s="6">
        <f>貼付ｼｰﾄ!A230</f>
        <v>0</v>
      </c>
      <c r="H232" s="6">
        <f>貼付ｼｰﾄ!B230</f>
        <v>0</v>
      </c>
      <c r="I232" s="6">
        <f>貼付ｼｰﾄ!F230</f>
        <v>0</v>
      </c>
      <c r="J232" s="6">
        <f>貼付ｼｰﾄ!G230</f>
        <v>0</v>
      </c>
      <c r="K232" s="6">
        <f>貼付ｼｰﾄ!H230</f>
        <v>0</v>
      </c>
      <c r="L232" s="6">
        <f>貼付ｼｰﾄ!I230</f>
        <v>0</v>
      </c>
      <c r="M232" s="6">
        <f>貼付ｼｰﾄ!J230</f>
        <v>0</v>
      </c>
      <c r="N232" s="6">
        <f>貼付ｼｰﾄ!K230</f>
        <v>0</v>
      </c>
      <c r="O232" s="6">
        <f>貼付ｼｰﾄ!L230</f>
        <v>0</v>
      </c>
      <c r="P232" s="6">
        <f>貼付ｼｰﾄ!M230</f>
        <v>0</v>
      </c>
      <c r="Q232" s="6">
        <f>貼付ｼｰﾄ!N230</f>
        <v>0</v>
      </c>
      <c r="R232" s="6">
        <f>貼付ｼｰﾄ!O230</f>
        <v>0</v>
      </c>
      <c r="S232" s="6">
        <f>貼付ｼｰﾄ!P230</f>
        <v>0</v>
      </c>
      <c r="U232" s="6" t="str">
        <f t="shared" si="14"/>
        <v>00000</v>
      </c>
      <c r="V232" s="6">
        <v>229</v>
      </c>
    </row>
    <row r="233" spans="1:22" x14ac:dyDescent="0.15">
      <c r="A233" s="6">
        <v>241</v>
      </c>
      <c r="B233" s="6" t="str">
        <f t="shared" si="12"/>
        <v>1</v>
      </c>
      <c r="C233" s="6" t="str">
        <f>I233&amp;COUNTIF($I$4:I233,I233)</f>
        <v>043</v>
      </c>
      <c r="D233" s="6" t="str">
        <f>貼付ｼｰﾄ!E231&amp;貼付ｼｰﾄ!D231</f>
        <v/>
      </c>
      <c r="E233" s="6" t="str">
        <f>IF(D233="","",貼付ｼｰﾄ!G231+ROW()/1000000)</f>
        <v/>
      </c>
      <c r="F233" s="6">
        <f t="shared" si="13"/>
        <v>1</v>
      </c>
      <c r="G233" s="6">
        <f>貼付ｼｰﾄ!A231</f>
        <v>0</v>
      </c>
      <c r="H233" s="6">
        <f>貼付ｼｰﾄ!B231</f>
        <v>0</v>
      </c>
      <c r="I233" s="6">
        <f>貼付ｼｰﾄ!F231</f>
        <v>0</v>
      </c>
      <c r="J233" s="6">
        <f>貼付ｼｰﾄ!G231</f>
        <v>0</v>
      </c>
      <c r="K233" s="6">
        <f>貼付ｼｰﾄ!H231</f>
        <v>0</v>
      </c>
      <c r="L233" s="6">
        <f>貼付ｼｰﾄ!I231</f>
        <v>0</v>
      </c>
      <c r="M233" s="6">
        <f>貼付ｼｰﾄ!J231</f>
        <v>0</v>
      </c>
      <c r="N233" s="6">
        <f>貼付ｼｰﾄ!K231</f>
        <v>0</v>
      </c>
      <c r="O233" s="6">
        <f>貼付ｼｰﾄ!L231</f>
        <v>0</v>
      </c>
      <c r="P233" s="6">
        <f>貼付ｼｰﾄ!M231</f>
        <v>0</v>
      </c>
      <c r="Q233" s="6">
        <f>貼付ｼｰﾄ!N231</f>
        <v>0</v>
      </c>
      <c r="R233" s="6">
        <f>貼付ｼｰﾄ!O231</f>
        <v>0</v>
      </c>
      <c r="S233" s="6">
        <f>貼付ｼｰﾄ!P231</f>
        <v>0</v>
      </c>
      <c r="U233" s="6" t="str">
        <f t="shared" si="14"/>
        <v>00000</v>
      </c>
      <c r="V233" s="6">
        <v>230</v>
      </c>
    </row>
    <row r="234" spans="1:22" x14ac:dyDescent="0.15">
      <c r="A234" s="6">
        <v>242</v>
      </c>
      <c r="B234" s="6" t="str">
        <f t="shared" si="12"/>
        <v>1</v>
      </c>
      <c r="C234" s="6" t="str">
        <f>I234&amp;COUNTIF($I$4:I234,I234)</f>
        <v>044</v>
      </c>
      <c r="D234" s="6" t="str">
        <f>貼付ｼｰﾄ!E232&amp;貼付ｼｰﾄ!D232</f>
        <v/>
      </c>
      <c r="E234" s="6" t="str">
        <f>IF(D234="","",貼付ｼｰﾄ!G232+ROW()/1000000)</f>
        <v/>
      </c>
      <c r="F234" s="6">
        <f t="shared" si="13"/>
        <v>1</v>
      </c>
      <c r="G234" s="6">
        <f>貼付ｼｰﾄ!A232</f>
        <v>0</v>
      </c>
      <c r="H234" s="6">
        <f>貼付ｼｰﾄ!B232</f>
        <v>0</v>
      </c>
      <c r="I234" s="6">
        <f>貼付ｼｰﾄ!F232</f>
        <v>0</v>
      </c>
      <c r="J234" s="6">
        <f>貼付ｼｰﾄ!G232</f>
        <v>0</v>
      </c>
      <c r="K234" s="6">
        <f>貼付ｼｰﾄ!H232</f>
        <v>0</v>
      </c>
      <c r="L234" s="6">
        <f>貼付ｼｰﾄ!I232</f>
        <v>0</v>
      </c>
      <c r="M234" s="6">
        <f>貼付ｼｰﾄ!J232</f>
        <v>0</v>
      </c>
      <c r="N234" s="6">
        <f>貼付ｼｰﾄ!K232</f>
        <v>0</v>
      </c>
      <c r="O234" s="6">
        <f>貼付ｼｰﾄ!L232</f>
        <v>0</v>
      </c>
      <c r="P234" s="6">
        <f>貼付ｼｰﾄ!M232</f>
        <v>0</v>
      </c>
      <c r="Q234" s="6">
        <f>貼付ｼｰﾄ!N232</f>
        <v>0</v>
      </c>
      <c r="R234" s="6">
        <f>貼付ｼｰﾄ!O232</f>
        <v>0</v>
      </c>
      <c r="S234" s="6">
        <f>貼付ｼｰﾄ!P232</f>
        <v>0</v>
      </c>
      <c r="U234" s="6" t="str">
        <f t="shared" si="14"/>
        <v>00000</v>
      </c>
      <c r="V234" s="6">
        <v>231</v>
      </c>
    </row>
    <row r="235" spans="1:22" x14ac:dyDescent="0.15">
      <c r="A235" s="6">
        <v>243</v>
      </c>
      <c r="B235" s="6" t="str">
        <f t="shared" si="12"/>
        <v>1</v>
      </c>
      <c r="C235" s="6" t="str">
        <f>I235&amp;COUNTIF($I$4:I235,I235)</f>
        <v>045</v>
      </c>
      <c r="D235" s="6" t="str">
        <f>貼付ｼｰﾄ!E233&amp;貼付ｼｰﾄ!D233</f>
        <v/>
      </c>
      <c r="E235" s="6" t="str">
        <f>IF(D235="","",貼付ｼｰﾄ!G233+ROW()/1000000)</f>
        <v/>
      </c>
      <c r="F235" s="6">
        <f t="shared" si="13"/>
        <v>1</v>
      </c>
      <c r="G235" s="6">
        <f>貼付ｼｰﾄ!A233</f>
        <v>0</v>
      </c>
      <c r="H235" s="6">
        <f>貼付ｼｰﾄ!B233</f>
        <v>0</v>
      </c>
      <c r="I235" s="6">
        <f>貼付ｼｰﾄ!F233</f>
        <v>0</v>
      </c>
      <c r="J235" s="6">
        <f>貼付ｼｰﾄ!G233</f>
        <v>0</v>
      </c>
      <c r="K235" s="6">
        <f>貼付ｼｰﾄ!H233</f>
        <v>0</v>
      </c>
      <c r="L235" s="6">
        <f>貼付ｼｰﾄ!I233</f>
        <v>0</v>
      </c>
      <c r="M235" s="6">
        <f>貼付ｼｰﾄ!J233</f>
        <v>0</v>
      </c>
      <c r="N235" s="6">
        <f>貼付ｼｰﾄ!K233</f>
        <v>0</v>
      </c>
      <c r="O235" s="6">
        <f>貼付ｼｰﾄ!L233</f>
        <v>0</v>
      </c>
      <c r="P235" s="6">
        <f>貼付ｼｰﾄ!M233</f>
        <v>0</v>
      </c>
      <c r="Q235" s="6">
        <f>貼付ｼｰﾄ!N233</f>
        <v>0</v>
      </c>
      <c r="R235" s="6">
        <f>貼付ｼｰﾄ!O233</f>
        <v>0</v>
      </c>
      <c r="S235" s="6">
        <f>貼付ｼｰﾄ!P233</f>
        <v>0</v>
      </c>
      <c r="U235" s="6" t="str">
        <f t="shared" si="14"/>
        <v>00000</v>
      </c>
      <c r="V235" s="6">
        <v>232</v>
      </c>
    </row>
    <row r="236" spans="1:22" x14ac:dyDescent="0.15">
      <c r="A236" s="6">
        <v>244</v>
      </c>
      <c r="B236" s="6" t="str">
        <f t="shared" si="12"/>
        <v>1</v>
      </c>
      <c r="C236" s="6" t="str">
        <f>I236&amp;COUNTIF($I$4:I236,I236)</f>
        <v>046</v>
      </c>
      <c r="D236" s="6" t="str">
        <f>貼付ｼｰﾄ!E234&amp;貼付ｼｰﾄ!D234</f>
        <v/>
      </c>
      <c r="E236" s="6" t="str">
        <f>IF(D236="","",貼付ｼｰﾄ!G234+ROW()/1000000)</f>
        <v/>
      </c>
      <c r="F236" s="6">
        <f t="shared" si="13"/>
        <v>1</v>
      </c>
      <c r="G236" s="6">
        <f>貼付ｼｰﾄ!A234</f>
        <v>0</v>
      </c>
      <c r="H236" s="6">
        <f>貼付ｼｰﾄ!B234</f>
        <v>0</v>
      </c>
      <c r="I236" s="6">
        <f>貼付ｼｰﾄ!F234</f>
        <v>0</v>
      </c>
      <c r="J236" s="6">
        <f>貼付ｼｰﾄ!G234</f>
        <v>0</v>
      </c>
      <c r="K236" s="6">
        <f>貼付ｼｰﾄ!H234</f>
        <v>0</v>
      </c>
      <c r="L236" s="6">
        <f>貼付ｼｰﾄ!I234</f>
        <v>0</v>
      </c>
      <c r="M236" s="6">
        <f>貼付ｼｰﾄ!J234</f>
        <v>0</v>
      </c>
      <c r="N236" s="6">
        <f>貼付ｼｰﾄ!K234</f>
        <v>0</v>
      </c>
      <c r="O236" s="6">
        <f>貼付ｼｰﾄ!L234</f>
        <v>0</v>
      </c>
      <c r="P236" s="6">
        <f>貼付ｼｰﾄ!M234</f>
        <v>0</v>
      </c>
      <c r="Q236" s="6">
        <f>貼付ｼｰﾄ!N234</f>
        <v>0</v>
      </c>
      <c r="R236" s="6">
        <f>貼付ｼｰﾄ!O234</f>
        <v>0</v>
      </c>
      <c r="S236" s="6">
        <f>貼付ｼｰﾄ!P234</f>
        <v>0</v>
      </c>
      <c r="U236" s="6" t="str">
        <f t="shared" si="14"/>
        <v>00000</v>
      </c>
      <c r="V236" s="6">
        <v>233</v>
      </c>
    </row>
    <row r="237" spans="1:22" x14ac:dyDescent="0.15">
      <c r="A237" s="6">
        <v>245</v>
      </c>
      <c r="B237" s="6" t="str">
        <f t="shared" si="12"/>
        <v>1</v>
      </c>
      <c r="C237" s="6" t="str">
        <f>I237&amp;COUNTIF($I$4:I237,I237)</f>
        <v>047</v>
      </c>
      <c r="D237" s="6" t="str">
        <f>貼付ｼｰﾄ!E235&amp;貼付ｼｰﾄ!D235</f>
        <v/>
      </c>
      <c r="E237" s="6" t="str">
        <f>IF(D237="","",貼付ｼｰﾄ!G235+ROW()/1000000)</f>
        <v/>
      </c>
      <c r="F237" s="6">
        <f t="shared" si="13"/>
        <v>1</v>
      </c>
      <c r="G237" s="6">
        <f>貼付ｼｰﾄ!A235</f>
        <v>0</v>
      </c>
      <c r="H237" s="6">
        <f>貼付ｼｰﾄ!B235</f>
        <v>0</v>
      </c>
      <c r="I237" s="6">
        <f>貼付ｼｰﾄ!F235</f>
        <v>0</v>
      </c>
      <c r="J237" s="6">
        <f>貼付ｼｰﾄ!G235</f>
        <v>0</v>
      </c>
      <c r="K237" s="6">
        <f>貼付ｼｰﾄ!H235</f>
        <v>0</v>
      </c>
      <c r="L237" s="6">
        <f>貼付ｼｰﾄ!I235</f>
        <v>0</v>
      </c>
      <c r="M237" s="6">
        <f>貼付ｼｰﾄ!J235</f>
        <v>0</v>
      </c>
      <c r="N237" s="6">
        <f>貼付ｼｰﾄ!K235</f>
        <v>0</v>
      </c>
      <c r="O237" s="6">
        <f>貼付ｼｰﾄ!L235</f>
        <v>0</v>
      </c>
      <c r="P237" s="6">
        <f>貼付ｼｰﾄ!M235</f>
        <v>0</v>
      </c>
      <c r="Q237" s="6">
        <f>貼付ｼｰﾄ!N235</f>
        <v>0</v>
      </c>
      <c r="R237" s="6">
        <f>貼付ｼｰﾄ!O235</f>
        <v>0</v>
      </c>
      <c r="S237" s="6">
        <f>貼付ｼｰﾄ!P235</f>
        <v>0</v>
      </c>
      <c r="U237" s="6" t="str">
        <f t="shared" si="14"/>
        <v>00000</v>
      </c>
      <c r="V237" s="6">
        <v>234</v>
      </c>
    </row>
    <row r="238" spans="1:22" x14ac:dyDescent="0.15">
      <c r="A238" s="6">
        <v>246</v>
      </c>
      <c r="B238" s="6" t="str">
        <f t="shared" si="12"/>
        <v>1</v>
      </c>
      <c r="C238" s="6" t="str">
        <f>I238&amp;COUNTIF($I$4:I238,I238)</f>
        <v>048</v>
      </c>
      <c r="D238" s="6" t="str">
        <f>貼付ｼｰﾄ!E236&amp;貼付ｼｰﾄ!D236</f>
        <v/>
      </c>
      <c r="E238" s="6" t="str">
        <f>IF(D238="","",貼付ｼｰﾄ!G236+ROW()/1000000)</f>
        <v/>
      </c>
      <c r="F238" s="6">
        <f t="shared" si="13"/>
        <v>1</v>
      </c>
      <c r="G238" s="6">
        <f>貼付ｼｰﾄ!A236</f>
        <v>0</v>
      </c>
      <c r="H238" s="6">
        <f>貼付ｼｰﾄ!B236</f>
        <v>0</v>
      </c>
      <c r="I238" s="6">
        <f>貼付ｼｰﾄ!F236</f>
        <v>0</v>
      </c>
      <c r="J238" s="6">
        <f>貼付ｼｰﾄ!G236</f>
        <v>0</v>
      </c>
      <c r="K238" s="6">
        <f>貼付ｼｰﾄ!H236</f>
        <v>0</v>
      </c>
      <c r="L238" s="6">
        <f>貼付ｼｰﾄ!I236</f>
        <v>0</v>
      </c>
      <c r="M238" s="6">
        <f>貼付ｼｰﾄ!J236</f>
        <v>0</v>
      </c>
      <c r="N238" s="6">
        <f>貼付ｼｰﾄ!K236</f>
        <v>0</v>
      </c>
      <c r="O238" s="6">
        <f>貼付ｼｰﾄ!L236</f>
        <v>0</v>
      </c>
      <c r="P238" s="6">
        <f>貼付ｼｰﾄ!M236</f>
        <v>0</v>
      </c>
      <c r="Q238" s="6">
        <f>貼付ｼｰﾄ!N236</f>
        <v>0</v>
      </c>
      <c r="R238" s="6">
        <f>貼付ｼｰﾄ!O236</f>
        <v>0</v>
      </c>
      <c r="S238" s="6">
        <f>貼付ｼｰﾄ!P236</f>
        <v>0</v>
      </c>
      <c r="U238" s="6" t="str">
        <f t="shared" si="14"/>
        <v>00000</v>
      </c>
      <c r="V238" s="6">
        <v>235</v>
      </c>
    </row>
    <row r="239" spans="1:22" x14ac:dyDescent="0.15">
      <c r="A239" s="6">
        <v>247</v>
      </c>
      <c r="B239" s="6" t="str">
        <f t="shared" si="12"/>
        <v>1</v>
      </c>
      <c r="C239" s="6" t="str">
        <f>I239&amp;COUNTIF($I$4:I239,I239)</f>
        <v>049</v>
      </c>
      <c r="D239" s="6" t="str">
        <f>貼付ｼｰﾄ!E237&amp;貼付ｼｰﾄ!D237</f>
        <v/>
      </c>
      <c r="E239" s="6" t="str">
        <f>IF(D239="","",貼付ｼｰﾄ!G237+ROW()/1000000)</f>
        <v/>
      </c>
      <c r="F239" s="6">
        <f t="shared" si="13"/>
        <v>1</v>
      </c>
      <c r="G239" s="6">
        <f>貼付ｼｰﾄ!A237</f>
        <v>0</v>
      </c>
      <c r="H239" s="6">
        <f>貼付ｼｰﾄ!B237</f>
        <v>0</v>
      </c>
      <c r="I239" s="6">
        <f>貼付ｼｰﾄ!F237</f>
        <v>0</v>
      </c>
      <c r="J239" s="6">
        <f>貼付ｼｰﾄ!G237</f>
        <v>0</v>
      </c>
      <c r="K239" s="6">
        <f>貼付ｼｰﾄ!H237</f>
        <v>0</v>
      </c>
      <c r="L239" s="6">
        <f>貼付ｼｰﾄ!I237</f>
        <v>0</v>
      </c>
      <c r="M239" s="6">
        <f>貼付ｼｰﾄ!J237</f>
        <v>0</v>
      </c>
      <c r="N239" s="6">
        <f>貼付ｼｰﾄ!K237</f>
        <v>0</v>
      </c>
      <c r="O239" s="6">
        <f>貼付ｼｰﾄ!L237</f>
        <v>0</v>
      </c>
      <c r="P239" s="6">
        <f>貼付ｼｰﾄ!M237</f>
        <v>0</v>
      </c>
      <c r="Q239" s="6">
        <f>貼付ｼｰﾄ!N237</f>
        <v>0</v>
      </c>
      <c r="R239" s="6">
        <f>貼付ｼｰﾄ!O237</f>
        <v>0</v>
      </c>
      <c r="S239" s="6">
        <f>貼付ｼｰﾄ!P237</f>
        <v>0</v>
      </c>
      <c r="U239" s="6" t="str">
        <f t="shared" si="14"/>
        <v>00000</v>
      </c>
      <c r="V239" s="6">
        <v>236</v>
      </c>
    </row>
    <row r="240" spans="1:22" x14ac:dyDescent="0.15">
      <c r="A240" s="6">
        <v>248</v>
      </c>
      <c r="B240" s="6" t="str">
        <f t="shared" si="12"/>
        <v>1</v>
      </c>
      <c r="C240" s="6" t="str">
        <f>I240&amp;COUNTIF($I$4:I240,I240)</f>
        <v>050</v>
      </c>
      <c r="D240" s="6" t="str">
        <f>貼付ｼｰﾄ!E238&amp;貼付ｼｰﾄ!D238</f>
        <v/>
      </c>
      <c r="E240" s="6" t="str">
        <f>IF(D240="","",貼付ｼｰﾄ!G238+ROW()/1000000)</f>
        <v/>
      </c>
      <c r="F240" s="6">
        <f t="shared" si="13"/>
        <v>1</v>
      </c>
      <c r="G240" s="6">
        <f>貼付ｼｰﾄ!A238</f>
        <v>0</v>
      </c>
      <c r="H240" s="6">
        <f>貼付ｼｰﾄ!B238</f>
        <v>0</v>
      </c>
      <c r="I240" s="6">
        <f>貼付ｼｰﾄ!F238</f>
        <v>0</v>
      </c>
      <c r="J240" s="6">
        <f>貼付ｼｰﾄ!G238</f>
        <v>0</v>
      </c>
      <c r="K240" s="6">
        <f>貼付ｼｰﾄ!H238</f>
        <v>0</v>
      </c>
      <c r="L240" s="6">
        <f>貼付ｼｰﾄ!I238</f>
        <v>0</v>
      </c>
      <c r="M240" s="6">
        <f>貼付ｼｰﾄ!J238</f>
        <v>0</v>
      </c>
      <c r="N240" s="6">
        <f>貼付ｼｰﾄ!K238</f>
        <v>0</v>
      </c>
      <c r="O240" s="6">
        <f>貼付ｼｰﾄ!L238</f>
        <v>0</v>
      </c>
      <c r="P240" s="6">
        <f>貼付ｼｰﾄ!M238</f>
        <v>0</v>
      </c>
      <c r="Q240" s="6">
        <f>貼付ｼｰﾄ!N238</f>
        <v>0</v>
      </c>
      <c r="R240" s="6">
        <f>貼付ｼｰﾄ!O238</f>
        <v>0</v>
      </c>
      <c r="S240" s="6">
        <f>貼付ｼｰﾄ!P238</f>
        <v>0</v>
      </c>
      <c r="U240" s="6" t="str">
        <f t="shared" si="14"/>
        <v>00000</v>
      </c>
      <c r="V240" s="6">
        <v>237</v>
      </c>
    </row>
    <row r="241" spans="1:22" x14ac:dyDescent="0.15">
      <c r="A241" s="6">
        <v>249</v>
      </c>
      <c r="B241" s="6" t="str">
        <f t="shared" si="12"/>
        <v>1</v>
      </c>
      <c r="C241" s="6" t="str">
        <f>I241&amp;COUNTIF($I$4:I241,I241)</f>
        <v>051</v>
      </c>
      <c r="D241" s="6" t="str">
        <f>貼付ｼｰﾄ!E239&amp;貼付ｼｰﾄ!D239</f>
        <v/>
      </c>
      <c r="E241" s="6" t="str">
        <f>IF(D241="","",貼付ｼｰﾄ!G239+ROW()/1000000)</f>
        <v/>
      </c>
      <c r="F241" s="6">
        <f t="shared" si="13"/>
        <v>1</v>
      </c>
      <c r="G241" s="6">
        <f>貼付ｼｰﾄ!A239</f>
        <v>0</v>
      </c>
      <c r="H241" s="6">
        <f>貼付ｼｰﾄ!B239</f>
        <v>0</v>
      </c>
      <c r="I241" s="6">
        <f>貼付ｼｰﾄ!F239</f>
        <v>0</v>
      </c>
      <c r="J241" s="6">
        <f>貼付ｼｰﾄ!G239</f>
        <v>0</v>
      </c>
      <c r="K241" s="6">
        <f>貼付ｼｰﾄ!H239</f>
        <v>0</v>
      </c>
      <c r="L241" s="6">
        <f>貼付ｼｰﾄ!I239</f>
        <v>0</v>
      </c>
      <c r="M241" s="6">
        <f>貼付ｼｰﾄ!J239</f>
        <v>0</v>
      </c>
      <c r="N241" s="6">
        <f>貼付ｼｰﾄ!K239</f>
        <v>0</v>
      </c>
      <c r="O241" s="6">
        <f>貼付ｼｰﾄ!L239</f>
        <v>0</v>
      </c>
      <c r="P241" s="6">
        <f>貼付ｼｰﾄ!M239</f>
        <v>0</v>
      </c>
      <c r="Q241" s="6">
        <f>貼付ｼｰﾄ!N239</f>
        <v>0</v>
      </c>
      <c r="R241" s="6">
        <f>貼付ｼｰﾄ!O239</f>
        <v>0</v>
      </c>
      <c r="S241" s="6">
        <f>貼付ｼｰﾄ!P239</f>
        <v>0</v>
      </c>
      <c r="U241" s="6" t="str">
        <f t="shared" si="14"/>
        <v>00000</v>
      </c>
      <c r="V241" s="6">
        <v>238</v>
      </c>
    </row>
    <row r="242" spans="1:22" x14ac:dyDescent="0.15">
      <c r="A242" s="6">
        <v>250</v>
      </c>
      <c r="B242" s="6" t="str">
        <f t="shared" si="12"/>
        <v>1</v>
      </c>
      <c r="C242" s="6" t="str">
        <f>I242&amp;COUNTIF($I$4:I242,I242)</f>
        <v>052</v>
      </c>
      <c r="D242" s="6" t="str">
        <f>貼付ｼｰﾄ!E240&amp;貼付ｼｰﾄ!D240</f>
        <v/>
      </c>
      <c r="E242" s="6" t="str">
        <f>IF(D242="","",貼付ｼｰﾄ!G240+ROW()/1000000)</f>
        <v/>
      </c>
      <c r="F242" s="6">
        <f t="shared" si="13"/>
        <v>1</v>
      </c>
      <c r="G242" s="6">
        <f>貼付ｼｰﾄ!A240</f>
        <v>0</v>
      </c>
      <c r="H242" s="6">
        <f>貼付ｼｰﾄ!B240</f>
        <v>0</v>
      </c>
      <c r="I242" s="6">
        <f>貼付ｼｰﾄ!F240</f>
        <v>0</v>
      </c>
      <c r="J242" s="6">
        <f>貼付ｼｰﾄ!G240</f>
        <v>0</v>
      </c>
      <c r="K242" s="6">
        <f>貼付ｼｰﾄ!H240</f>
        <v>0</v>
      </c>
      <c r="L242" s="6">
        <f>貼付ｼｰﾄ!I240</f>
        <v>0</v>
      </c>
      <c r="M242" s="6">
        <f>貼付ｼｰﾄ!J240</f>
        <v>0</v>
      </c>
      <c r="N242" s="6">
        <f>貼付ｼｰﾄ!K240</f>
        <v>0</v>
      </c>
      <c r="O242" s="6">
        <f>貼付ｼｰﾄ!L240</f>
        <v>0</v>
      </c>
      <c r="P242" s="6">
        <f>貼付ｼｰﾄ!M240</f>
        <v>0</v>
      </c>
      <c r="Q242" s="6">
        <f>貼付ｼｰﾄ!N240</f>
        <v>0</v>
      </c>
      <c r="R242" s="6">
        <f>貼付ｼｰﾄ!O240</f>
        <v>0</v>
      </c>
      <c r="S242" s="6">
        <f>貼付ｼｰﾄ!P240</f>
        <v>0</v>
      </c>
      <c r="U242" s="6" t="str">
        <f t="shared" si="14"/>
        <v>00000</v>
      </c>
      <c r="V242" s="6">
        <v>239</v>
      </c>
    </row>
    <row r="243" spans="1:22" x14ac:dyDescent="0.15">
      <c r="A243" s="6">
        <v>251</v>
      </c>
      <c r="B243" s="6" t="str">
        <f t="shared" si="12"/>
        <v>1</v>
      </c>
      <c r="C243" s="6" t="str">
        <f>I243&amp;COUNTIF($I$4:I243,I243)</f>
        <v>053</v>
      </c>
      <c r="D243" s="6" t="str">
        <f>貼付ｼｰﾄ!E241&amp;貼付ｼｰﾄ!D241</f>
        <v/>
      </c>
      <c r="E243" s="6" t="str">
        <f>IF(D243="","",貼付ｼｰﾄ!G241+ROW()/1000000)</f>
        <v/>
      </c>
      <c r="F243" s="6">
        <f t="shared" si="13"/>
        <v>1</v>
      </c>
      <c r="G243" s="6">
        <f>貼付ｼｰﾄ!A241</f>
        <v>0</v>
      </c>
      <c r="H243" s="6">
        <f>貼付ｼｰﾄ!B241</f>
        <v>0</v>
      </c>
      <c r="I243" s="6">
        <f>貼付ｼｰﾄ!F241</f>
        <v>0</v>
      </c>
      <c r="J243" s="6">
        <f>貼付ｼｰﾄ!G241</f>
        <v>0</v>
      </c>
      <c r="K243" s="6">
        <f>貼付ｼｰﾄ!H241</f>
        <v>0</v>
      </c>
      <c r="L243" s="6">
        <f>貼付ｼｰﾄ!I241</f>
        <v>0</v>
      </c>
      <c r="M243" s="6">
        <f>貼付ｼｰﾄ!J241</f>
        <v>0</v>
      </c>
      <c r="N243" s="6">
        <f>貼付ｼｰﾄ!K241</f>
        <v>0</v>
      </c>
      <c r="O243" s="6">
        <f>貼付ｼｰﾄ!L241</f>
        <v>0</v>
      </c>
      <c r="P243" s="6">
        <f>貼付ｼｰﾄ!M241</f>
        <v>0</v>
      </c>
      <c r="Q243" s="6">
        <f>貼付ｼｰﾄ!N241</f>
        <v>0</v>
      </c>
      <c r="R243" s="6">
        <f>貼付ｼｰﾄ!O241</f>
        <v>0</v>
      </c>
      <c r="S243" s="6">
        <f>貼付ｼｰﾄ!P241</f>
        <v>0</v>
      </c>
      <c r="U243" s="6" t="str">
        <f t="shared" si="14"/>
        <v>00000</v>
      </c>
      <c r="V243" s="6">
        <v>240</v>
      </c>
    </row>
    <row r="244" spans="1:22" x14ac:dyDescent="0.15">
      <c r="A244" s="6">
        <v>252</v>
      </c>
      <c r="B244" s="6" t="str">
        <f t="shared" si="12"/>
        <v>1</v>
      </c>
      <c r="C244" s="6" t="str">
        <f>I244&amp;COUNTIF($I$4:I244,I244)</f>
        <v>054</v>
      </c>
      <c r="D244" s="6" t="str">
        <f>貼付ｼｰﾄ!E242&amp;貼付ｼｰﾄ!D242</f>
        <v/>
      </c>
      <c r="E244" s="6" t="str">
        <f>IF(D244="","",貼付ｼｰﾄ!G242+ROW()/1000000)</f>
        <v/>
      </c>
      <c r="F244" s="6">
        <f t="shared" si="13"/>
        <v>1</v>
      </c>
      <c r="G244" s="6">
        <f>貼付ｼｰﾄ!A242</f>
        <v>0</v>
      </c>
      <c r="H244" s="6">
        <f>貼付ｼｰﾄ!B242</f>
        <v>0</v>
      </c>
      <c r="I244" s="6">
        <f>貼付ｼｰﾄ!F242</f>
        <v>0</v>
      </c>
      <c r="J244" s="6">
        <f>貼付ｼｰﾄ!G242</f>
        <v>0</v>
      </c>
      <c r="K244" s="6">
        <f>貼付ｼｰﾄ!H242</f>
        <v>0</v>
      </c>
      <c r="L244" s="6">
        <f>貼付ｼｰﾄ!I242</f>
        <v>0</v>
      </c>
      <c r="M244" s="6">
        <f>貼付ｼｰﾄ!J242</f>
        <v>0</v>
      </c>
      <c r="N244" s="6">
        <f>貼付ｼｰﾄ!K242</f>
        <v>0</v>
      </c>
      <c r="O244" s="6">
        <f>貼付ｼｰﾄ!L242</f>
        <v>0</v>
      </c>
      <c r="P244" s="6">
        <f>貼付ｼｰﾄ!M242</f>
        <v>0</v>
      </c>
      <c r="Q244" s="6">
        <f>貼付ｼｰﾄ!N242</f>
        <v>0</v>
      </c>
      <c r="R244" s="6">
        <f>貼付ｼｰﾄ!O242</f>
        <v>0</v>
      </c>
      <c r="S244" s="6">
        <f>貼付ｼｰﾄ!P242</f>
        <v>0</v>
      </c>
      <c r="U244" s="6" t="str">
        <f t="shared" si="14"/>
        <v>00000</v>
      </c>
      <c r="V244" s="6">
        <v>241</v>
      </c>
    </row>
    <row r="245" spans="1:22" x14ac:dyDescent="0.15">
      <c r="A245" s="6">
        <v>253</v>
      </c>
      <c r="B245" s="6" t="str">
        <f t="shared" si="12"/>
        <v>1</v>
      </c>
      <c r="C245" s="6" t="str">
        <f>I245&amp;COUNTIF($I$4:I245,I245)</f>
        <v>055</v>
      </c>
      <c r="D245" s="6" t="str">
        <f>貼付ｼｰﾄ!E243&amp;貼付ｼｰﾄ!D243</f>
        <v/>
      </c>
      <c r="E245" s="6" t="str">
        <f>IF(D245="","",貼付ｼｰﾄ!G243+ROW()/1000000)</f>
        <v/>
      </c>
      <c r="F245" s="6">
        <f t="shared" si="13"/>
        <v>1</v>
      </c>
      <c r="G245" s="6">
        <f>貼付ｼｰﾄ!A243</f>
        <v>0</v>
      </c>
      <c r="H245" s="6">
        <f>貼付ｼｰﾄ!B243</f>
        <v>0</v>
      </c>
      <c r="I245" s="6">
        <f>貼付ｼｰﾄ!F243</f>
        <v>0</v>
      </c>
      <c r="J245" s="6">
        <f>貼付ｼｰﾄ!G243</f>
        <v>0</v>
      </c>
      <c r="K245" s="6">
        <f>貼付ｼｰﾄ!H243</f>
        <v>0</v>
      </c>
      <c r="L245" s="6">
        <f>貼付ｼｰﾄ!I243</f>
        <v>0</v>
      </c>
      <c r="M245" s="6">
        <f>貼付ｼｰﾄ!J243</f>
        <v>0</v>
      </c>
      <c r="N245" s="6">
        <f>貼付ｼｰﾄ!K243</f>
        <v>0</v>
      </c>
      <c r="O245" s="6">
        <f>貼付ｼｰﾄ!L243</f>
        <v>0</v>
      </c>
      <c r="P245" s="6">
        <f>貼付ｼｰﾄ!M243</f>
        <v>0</v>
      </c>
      <c r="Q245" s="6">
        <f>貼付ｼｰﾄ!N243</f>
        <v>0</v>
      </c>
      <c r="R245" s="6">
        <f>貼付ｼｰﾄ!O243</f>
        <v>0</v>
      </c>
      <c r="S245" s="6">
        <f>貼付ｼｰﾄ!P243</f>
        <v>0</v>
      </c>
      <c r="U245" s="6" t="str">
        <f t="shared" si="14"/>
        <v>00000</v>
      </c>
      <c r="V245" s="6">
        <v>242</v>
      </c>
    </row>
    <row r="246" spans="1:22" x14ac:dyDescent="0.15">
      <c r="A246" s="6">
        <v>254</v>
      </c>
      <c r="B246" s="6" t="str">
        <f t="shared" si="12"/>
        <v>1</v>
      </c>
      <c r="C246" s="6" t="str">
        <f>I246&amp;COUNTIF($I$4:I246,I246)</f>
        <v>056</v>
      </c>
      <c r="D246" s="6" t="str">
        <f>貼付ｼｰﾄ!E244&amp;貼付ｼｰﾄ!D244</f>
        <v/>
      </c>
      <c r="E246" s="6" t="str">
        <f>IF(D246="","",貼付ｼｰﾄ!G244+ROW()/1000000)</f>
        <v/>
      </c>
      <c r="F246" s="6">
        <f t="shared" si="13"/>
        <v>1</v>
      </c>
      <c r="G246" s="6">
        <f>貼付ｼｰﾄ!A244</f>
        <v>0</v>
      </c>
      <c r="H246" s="6">
        <f>貼付ｼｰﾄ!B244</f>
        <v>0</v>
      </c>
      <c r="I246" s="6">
        <f>貼付ｼｰﾄ!F244</f>
        <v>0</v>
      </c>
      <c r="J246" s="6">
        <f>貼付ｼｰﾄ!G244</f>
        <v>0</v>
      </c>
      <c r="K246" s="6">
        <f>貼付ｼｰﾄ!H244</f>
        <v>0</v>
      </c>
      <c r="L246" s="6">
        <f>貼付ｼｰﾄ!I244</f>
        <v>0</v>
      </c>
      <c r="M246" s="6">
        <f>貼付ｼｰﾄ!J244</f>
        <v>0</v>
      </c>
      <c r="N246" s="6">
        <f>貼付ｼｰﾄ!K244</f>
        <v>0</v>
      </c>
      <c r="O246" s="6">
        <f>貼付ｼｰﾄ!L244</f>
        <v>0</v>
      </c>
      <c r="P246" s="6">
        <f>貼付ｼｰﾄ!M244</f>
        <v>0</v>
      </c>
      <c r="Q246" s="6">
        <f>貼付ｼｰﾄ!N244</f>
        <v>0</v>
      </c>
      <c r="R246" s="6">
        <f>貼付ｼｰﾄ!O244</f>
        <v>0</v>
      </c>
      <c r="S246" s="6">
        <f>貼付ｼｰﾄ!P244</f>
        <v>0</v>
      </c>
      <c r="U246" s="6" t="str">
        <f t="shared" si="14"/>
        <v>00000</v>
      </c>
      <c r="V246" s="6">
        <v>243</v>
      </c>
    </row>
    <row r="247" spans="1:22" x14ac:dyDescent="0.15">
      <c r="A247" s="6">
        <v>255</v>
      </c>
      <c r="B247" s="6" t="str">
        <f t="shared" si="12"/>
        <v>1</v>
      </c>
      <c r="C247" s="6" t="str">
        <f>I247&amp;COUNTIF($I$4:I247,I247)</f>
        <v>057</v>
      </c>
      <c r="D247" s="6" t="str">
        <f>貼付ｼｰﾄ!E245&amp;貼付ｼｰﾄ!D245</f>
        <v/>
      </c>
      <c r="E247" s="6" t="str">
        <f>IF(D247="","",貼付ｼｰﾄ!G245+ROW()/1000000)</f>
        <v/>
      </c>
      <c r="F247" s="6">
        <f t="shared" si="13"/>
        <v>1</v>
      </c>
      <c r="G247" s="6">
        <f>貼付ｼｰﾄ!A245</f>
        <v>0</v>
      </c>
      <c r="H247" s="6">
        <f>貼付ｼｰﾄ!B245</f>
        <v>0</v>
      </c>
      <c r="I247" s="6">
        <f>貼付ｼｰﾄ!F245</f>
        <v>0</v>
      </c>
      <c r="J247" s="6">
        <f>貼付ｼｰﾄ!G245</f>
        <v>0</v>
      </c>
      <c r="K247" s="6">
        <f>貼付ｼｰﾄ!H245</f>
        <v>0</v>
      </c>
      <c r="L247" s="6">
        <f>貼付ｼｰﾄ!I245</f>
        <v>0</v>
      </c>
      <c r="M247" s="6">
        <f>貼付ｼｰﾄ!J245</f>
        <v>0</v>
      </c>
      <c r="N247" s="6">
        <f>貼付ｼｰﾄ!K245</f>
        <v>0</v>
      </c>
      <c r="O247" s="6">
        <f>貼付ｼｰﾄ!L245</f>
        <v>0</v>
      </c>
      <c r="P247" s="6">
        <f>貼付ｼｰﾄ!M245</f>
        <v>0</v>
      </c>
      <c r="Q247" s="6">
        <f>貼付ｼｰﾄ!N245</f>
        <v>0</v>
      </c>
      <c r="R247" s="6">
        <f>貼付ｼｰﾄ!O245</f>
        <v>0</v>
      </c>
      <c r="S247" s="6">
        <f>貼付ｼｰﾄ!P245</f>
        <v>0</v>
      </c>
      <c r="U247" s="6" t="str">
        <f t="shared" si="14"/>
        <v>00000</v>
      </c>
      <c r="V247" s="6">
        <v>244</v>
      </c>
    </row>
    <row r="248" spans="1:22" x14ac:dyDescent="0.15">
      <c r="A248" s="6">
        <v>256</v>
      </c>
      <c r="B248" s="6" t="str">
        <f t="shared" si="12"/>
        <v>1</v>
      </c>
      <c r="C248" s="6" t="str">
        <f>I248&amp;COUNTIF($I$4:I248,I248)</f>
        <v>058</v>
      </c>
      <c r="D248" s="6" t="str">
        <f>貼付ｼｰﾄ!E246&amp;貼付ｼｰﾄ!D246</f>
        <v/>
      </c>
      <c r="E248" s="6" t="str">
        <f>IF(D248="","",貼付ｼｰﾄ!G246+ROW()/1000000)</f>
        <v/>
      </c>
      <c r="F248" s="6">
        <f t="shared" si="13"/>
        <v>1</v>
      </c>
      <c r="G248" s="6">
        <f>貼付ｼｰﾄ!A246</f>
        <v>0</v>
      </c>
      <c r="H248" s="6">
        <f>貼付ｼｰﾄ!B246</f>
        <v>0</v>
      </c>
      <c r="I248" s="6">
        <f>貼付ｼｰﾄ!F246</f>
        <v>0</v>
      </c>
      <c r="J248" s="6">
        <f>貼付ｼｰﾄ!G246</f>
        <v>0</v>
      </c>
      <c r="K248" s="6">
        <f>貼付ｼｰﾄ!H246</f>
        <v>0</v>
      </c>
      <c r="L248" s="6">
        <f>貼付ｼｰﾄ!I246</f>
        <v>0</v>
      </c>
      <c r="M248" s="6">
        <f>貼付ｼｰﾄ!J246</f>
        <v>0</v>
      </c>
      <c r="N248" s="6">
        <f>貼付ｼｰﾄ!K246</f>
        <v>0</v>
      </c>
      <c r="O248" s="6">
        <f>貼付ｼｰﾄ!L246</f>
        <v>0</v>
      </c>
      <c r="P248" s="6">
        <f>貼付ｼｰﾄ!M246</f>
        <v>0</v>
      </c>
      <c r="Q248" s="6">
        <f>貼付ｼｰﾄ!N246</f>
        <v>0</v>
      </c>
      <c r="R248" s="6">
        <f>貼付ｼｰﾄ!O246</f>
        <v>0</v>
      </c>
      <c r="S248" s="6">
        <f>貼付ｼｰﾄ!P246</f>
        <v>0</v>
      </c>
      <c r="U248" s="6" t="str">
        <f t="shared" si="14"/>
        <v>00000</v>
      </c>
      <c r="V248" s="6">
        <v>245</v>
      </c>
    </row>
    <row r="249" spans="1:22" x14ac:dyDescent="0.15">
      <c r="A249" s="6">
        <v>257</v>
      </c>
      <c r="B249" s="6" t="str">
        <f t="shared" si="12"/>
        <v>1</v>
      </c>
      <c r="C249" s="6" t="str">
        <f>I249&amp;COUNTIF($I$4:I249,I249)</f>
        <v>059</v>
      </c>
      <c r="D249" s="6" t="str">
        <f>貼付ｼｰﾄ!E247&amp;貼付ｼｰﾄ!D247</f>
        <v/>
      </c>
      <c r="E249" s="6" t="str">
        <f>IF(D249="","",貼付ｼｰﾄ!G247+ROW()/1000000)</f>
        <v/>
      </c>
      <c r="F249" s="6">
        <f t="shared" si="13"/>
        <v>1</v>
      </c>
      <c r="G249" s="6">
        <f>貼付ｼｰﾄ!A247</f>
        <v>0</v>
      </c>
      <c r="H249" s="6">
        <f>貼付ｼｰﾄ!B247</f>
        <v>0</v>
      </c>
      <c r="I249" s="6">
        <f>貼付ｼｰﾄ!F247</f>
        <v>0</v>
      </c>
      <c r="J249" s="6">
        <f>貼付ｼｰﾄ!G247</f>
        <v>0</v>
      </c>
      <c r="K249" s="6">
        <f>貼付ｼｰﾄ!H247</f>
        <v>0</v>
      </c>
      <c r="L249" s="6">
        <f>貼付ｼｰﾄ!I247</f>
        <v>0</v>
      </c>
      <c r="M249" s="6">
        <f>貼付ｼｰﾄ!J247</f>
        <v>0</v>
      </c>
      <c r="N249" s="6">
        <f>貼付ｼｰﾄ!K247</f>
        <v>0</v>
      </c>
      <c r="O249" s="6">
        <f>貼付ｼｰﾄ!L247</f>
        <v>0</v>
      </c>
      <c r="P249" s="6">
        <f>貼付ｼｰﾄ!M247</f>
        <v>0</v>
      </c>
      <c r="Q249" s="6">
        <f>貼付ｼｰﾄ!N247</f>
        <v>0</v>
      </c>
      <c r="R249" s="6">
        <f>貼付ｼｰﾄ!O247</f>
        <v>0</v>
      </c>
      <c r="S249" s="6">
        <f>貼付ｼｰﾄ!P247</f>
        <v>0</v>
      </c>
      <c r="U249" s="6" t="str">
        <f t="shared" si="14"/>
        <v>00000</v>
      </c>
      <c r="V249" s="6">
        <v>246</v>
      </c>
    </row>
    <row r="250" spans="1:22" x14ac:dyDescent="0.15">
      <c r="A250" s="6">
        <v>258</v>
      </c>
      <c r="B250" s="6" t="str">
        <f t="shared" si="12"/>
        <v>1</v>
      </c>
      <c r="C250" s="6" t="str">
        <f>I250&amp;COUNTIF($I$4:I250,I250)</f>
        <v>060</v>
      </c>
      <c r="D250" s="6" t="str">
        <f>貼付ｼｰﾄ!E248&amp;貼付ｼｰﾄ!D248</f>
        <v/>
      </c>
      <c r="E250" s="6" t="str">
        <f>IF(D250="","",貼付ｼｰﾄ!G248+ROW()/1000000)</f>
        <v/>
      </c>
      <c r="F250" s="6">
        <f t="shared" si="13"/>
        <v>1</v>
      </c>
      <c r="G250" s="6">
        <f>貼付ｼｰﾄ!A248</f>
        <v>0</v>
      </c>
      <c r="H250" s="6">
        <f>貼付ｼｰﾄ!B248</f>
        <v>0</v>
      </c>
      <c r="I250" s="6">
        <f>貼付ｼｰﾄ!F248</f>
        <v>0</v>
      </c>
      <c r="J250" s="6">
        <f>貼付ｼｰﾄ!G248</f>
        <v>0</v>
      </c>
      <c r="K250" s="6">
        <f>貼付ｼｰﾄ!H248</f>
        <v>0</v>
      </c>
      <c r="L250" s="6">
        <f>貼付ｼｰﾄ!I248</f>
        <v>0</v>
      </c>
      <c r="M250" s="6">
        <f>貼付ｼｰﾄ!J248</f>
        <v>0</v>
      </c>
      <c r="N250" s="6">
        <f>貼付ｼｰﾄ!K248</f>
        <v>0</v>
      </c>
      <c r="O250" s="6">
        <f>貼付ｼｰﾄ!L248</f>
        <v>0</v>
      </c>
      <c r="P250" s="6">
        <f>貼付ｼｰﾄ!M248</f>
        <v>0</v>
      </c>
      <c r="Q250" s="6">
        <f>貼付ｼｰﾄ!N248</f>
        <v>0</v>
      </c>
      <c r="R250" s="6">
        <f>貼付ｼｰﾄ!O248</f>
        <v>0</v>
      </c>
      <c r="S250" s="6">
        <f>貼付ｼｰﾄ!P248</f>
        <v>0</v>
      </c>
      <c r="U250" s="6" t="str">
        <f t="shared" si="14"/>
        <v>00000</v>
      </c>
      <c r="V250" s="6">
        <v>247</v>
      </c>
    </row>
    <row r="251" spans="1:22" x14ac:dyDescent="0.15">
      <c r="A251" s="6">
        <v>259</v>
      </c>
      <c r="B251" s="6" t="str">
        <f t="shared" si="12"/>
        <v>1</v>
      </c>
      <c r="C251" s="6" t="str">
        <f>I251&amp;COUNTIF($I$4:I251,I251)</f>
        <v>061</v>
      </c>
      <c r="D251" s="6" t="str">
        <f>貼付ｼｰﾄ!E249&amp;貼付ｼｰﾄ!D249</f>
        <v/>
      </c>
      <c r="E251" s="6" t="str">
        <f>IF(D251="","",貼付ｼｰﾄ!G249+ROW()/1000000)</f>
        <v/>
      </c>
      <c r="F251" s="6">
        <f t="shared" si="13"/>
        <v>1</v>
      </c>
      <c r="G251" s="6">
        <f>貼付ｼｰﾄ!A249</f>
        <v>0</v>
      </c>
      <c r="H251" s="6">
        <f>貼付ｼｰﾄ!B249</f>
        <v>0</v>
      </c>
      <c r="I251" s="6">
        <f>貼付ｼｰﾄ!F249</f>
        <v>0</v>
      </c>
      <c r="J251" s="6">
        <f>貼付ｼｰﾄ!G249</f>
        <v>0</v>
      </c>
      <c r="K251" s="6">
        <f>貼付ｼｰﾄ!H249</f>
        <v>0</v>
      </c>
      <c r="L251" s="6">
        <f>貼付ｼｰﾄ!I249</f>
        <v>0</v>
      </c>
      <c r="M251" s="6">
        <f>貼付ｼｰﾄ!J249</f>
        <v>0</v>
      </c>
      <c r="N251" s="6">
        <f>貼付ｼｰﾄ!K249</f>
        <v>0</v>
      </c>
      <c r="O251" s="6">
        <f>貼付ｼｰﾄ!L249</f>
        <v>0</v>
      </c>
      <c r="P251" s="6">
        <f>貼付ｼｰﾄ!M249</f>
        <v>0</v>
      </c>
      <c r="Q251" s="6">
        <f>貼付ｼｰﾄ!N249</f>
        <v>0</v>
      </c>
      <c r="R251" s="6">
        <f>貼付ｼｰﾄ!O249</f>
        <v>0</v>
      </c>
      <c r="S251" s="6">
        <f>貼付ｼｰﾄ!P249</f>
        <v>0</v>
      </c>
      <c r="U251" s="6" t="str">
        <f t="shared" si="14"/>
        <v>00000</v>
      </c>
      <c r="V251" s="6">
        <v>248</v>
      </c>
    </row>
    <row r="252" spans="1:22" x14ac:dyDescent="0.15">
      <c r="A252" s="6">
        <v>260</v>
      </c>
      <c r="B252" s="6" t="str">
        <f t="shared" si="12"/>
        <v>1</v>
      </c>
      <c r="C252" s="6" t="str">
        <f>I252&amp;COUNTIF($I$4:I252,I252)</f>
        <v>062</v>
      </c>
      <c r="D252" s="6" t="str">
        <f>貼付ｼｰﾄ!E250&amp;貼付ｼｰﾄ!D250</f>
        <v/>
      </c>
      <c r="E252" s="6" t="str">
        <f>IF(D252="","",貼付ｼｰﾄ!G250+ROW()/1000000)</f>
        <v/>
      </c>
      <c r="F252" s="6">
        <f t="shared" si="13"/>
        <v>1</v>
      </c>
      <c r="G252" s="6">
        <f>貼付ｼｰﾄ!A250</f>
        <v>0</v>
      </c>
      <c r="H252" s="6">
        <f>貼付ｼｰﾄ!B250</f>
        <v>0</v>
      </c>
      <c r="I252" s="6">
        <f>貼付ｼｰﾄ!F250</f>
        <v>0</v>
      </c>
      <c r="J252" s="6">
        <f>貼付ｼｰﾄ!G250</f>
        <v>0</v>
      </c>
      <c r="K252" s="6">
        <f>貼付ｼｰﾄ!H250</f>
        <v>0</v>
      </c>
      <c r="L252" s="6">
        <f>貼付ｼｰﾄ!I250</f>
        <v>0</v>
      </c>
      <c r="M252" s="6">
        <f>貼付ｼｰﾄ!J250</f>
        <v>0</v>
      </c>
      <c r="N252" s="6">
        <f>貼付ｼｰﾄ!K250</f>
        <v>0</v>
      </c>
      <c r="O252" s="6">
        <f>貼付ｼｰﾄ!L250</f>
        <v>0</v>
      </c>
      <c r="P252" s="6">
        <f>貼付ｼｰﾄ!M250</f>
        <v>0</v>
      </c>
      <c r="Q252" s="6">
        <f>貼付ｼｰﾄ!N250</f>
        <v>0</v>
      </c>
      <c r="R252" s="6">
        <f>貼付ｼｰﾄ!O250</f>
        <v>0</v>
      </c>
      <c r="S252" s="6">
        <f>貼付ｼｰﾄ!P250</f>
        <v>0</v>
      </c>
      <c r="U252" s="6" t="str">
        <f t="shared" si="14"/>
        <v>00000</v>
      </c>
      <c r="V252" s="6">
        <v>249</v>
      </c>
    </row>
    <row r="253" spans="1:22" x14ac:dyDescent="0.15">
      <c r="A253" s="6">
        <v>261</v>
      </c>
      <c r="B253" s="6" t="str">
        <f t="shared" si="12"/>
        <v>1</v>
      </c>
      <c r="C253" s="6" t="str">
        <f>I253&amp;COUNTIF($I$4:I253,I253)</f>
        <v>063</v>
      </c>
      <c r="D253" s="6" t="str">
        <f>貼付ｼｰﾄ!E251&amp;貼付ｼｰﾄ!D251</f>
        <v/>
      </c>
      <c r="E253" s="6" t="str">
        <f>IF(D253="","",貼付ｼｰﾄ!G251+ROW()/1000000)</f>
        <v/>
      </c>
      <c r="F253" s="6">
        <f t="shared" si="13"/>
        <v>1</v>
      </c>
      <c r="G253" s="6">
        <f>貼付ｼｰﾄ!A251</f>
        <v>0</v>
      </c>
      <c r="H253" s="6">
        <f>貼付ｼｰﾄ!B251</f>
        <v>0</v>
      </c>
      <c r="I253" s="6">
        <f>貼付ｼｰﾄ!F251</f>
        <v>0</v>
      </c>
      <c r="J253" s="6">
        <f>貼付ｼｰﾄ!G251</f>
        <v>0</v>
      </c>
      <c r="K253" s="6">
        <f>貼付ｼｰﾄ!H251</f>
        <v>0</v>
      </c>
      <c r="L253" s="6">
        <f>貼付ｼｰﾄ!I251</f>
        <v>0</v>
      </c>
      <c r="M253" s="6">
        <f>貼付ｼｰﾄ!J251</f>
        <v>0</v>
      </c>
      <c r="N253" s="6">
        <f>貼付ｼｰﾄ!K251</f>
        <v>0</v>
      </c>
      <c r="O253" s="6">
        <f>貼付ｼｰﾄ!L251</f>
        <v>0</v>
      </c>
      <c r="P253" s="6">
        <f>貼付ｼｰﾄ!M251</f>
        <v>0</v>
      </c>
      <c r="Q253" s="6">
        <f>貼付ｼｰﾄ!N251</f>
        <v>0</v>
      </c>
      <c r="R253" s="6">
        <f>貼付ｼｰﾄ!O251</f>
        <v>0</v>
      </c>
      <c r="S253" s="6">
        <f>貼付ｼｰﾄ!P251</f>
        <v>0</v>
      </c>
      <c r="U253" s="6" t="str">
        <f t="shared" si="14"/>
        <v>00000</v>
      </c>
      <c r="V253" s="6">
        <v>250</v>
      </c>
    </row>
    <row r="254" spans="1:22" x14ac:dyDescent="0.15">
      <c r="A254" s="6">
        <v>262</v>
      </c>
      <c r="B254" s="6" t="str">
        <f t="shared" si="12"/>
        <v>1</v>
      </c>
      <c r="C254" s="6" t="str">
        <f>I254&amp;COUNTIF($I$4:I254,I254)</f>
        <v>064</v>
      </c>
      <c r="D254" s="6" t="str">
        <f>貼付ｼｰﾄ!E252&amp;貼付ｼｰﾄ!D252</f>
        <v/>
      </c>
      <c r="E254" s="6" t="str">
        <f>IF(D254="","",貼付ｼｰﾄ!G252+ROW()/1000000)</f>
        <v/>
      </c>
      <c r="F254" s="6">
        <f t="shared" si="13"/>
        <v>1</v>
      </c>
      <c r="G254" s="6">
        <f>貼付ｼｰﾄ!A252</f>
        <v>0</v>
      </c>
      <c r="H254" s="6">
        <f>貼付ｼｰﾄ!B252</f>
        <v>0</v>
      </c>
      <c r="I254" s="6">
        <f>貼付ｼｰﾄ!F252</f>
        <v>0</v>
      </c>
      <c r="J254" s="6">
        <f>貼付ｼｰﾄ!G252</f>
        <v>0</v>
      </c>
      <c r="K254" s="6">
        <f>貼付ｼｰﾄ!H252</f>
        <v>0</v>
      </c>
      <c r="L254" s="6">
        <f>貼付ｼｰﾄ!I252</f>
        <v>0</v>
      </c>
      <c r="M254" s="6">
        <f>貼付ｼｰﾄ!J252</f>
        <v>0</v>
      </c>
      <c r="N254" s="6">
        <f>貼付ｼｰﾄ!K252</f>
        <v>0</v>
      </c>
      <c r="O254" s="6">
        <f>貼付ｼｰﾄ!L252</f>
        <v>0</v>
      </c>
      <c r="P254" s="6">
        <f>貼付ｼｰﾄ!M252</f>
        <v>0</v>
      </c>
      <c r="Q254" s="6">
        <f>貼付ｼｰﾄ!N252</f>
        <v>0</v>
      </c>
      <c r="R254" s="6">
        <f>貼付ｼｰﾄ!O252</f>
        <v>0</v>
      </c>
      <c r="S254" s="6">
        <f>貼付ｼｰﾄ!P252</f>
        <v>0</v>
      </c>
      <c r="U254" s="6" t="str">
        <f t="shared" si="14"/>
        <v>00000</v>
      </c>
      <c r="V254" s="6">
        <v>251</v>
      </c>
    </row>
    <row r="255" spans="1:22" x14ac:dyDescent="0.15">
      <c r="A255" s="6">
        <v>263</v>
      </c>
      <c r="B255" s="6" t="str">
        <f t="shared" si="12"/>
        <v>1</v>
      </c>
      <c r="C255" s="6" t="str">
        <f>I255&amp;COUNTIF($I$4:I255,I255)</f>
        <v>065</v>
      </c>
      <c r="D255" s="6" t="str">
        <f>貼付ｼｰﾄ!E253&amp;貼付ｼｰﾄ!D253</f>
        <v/>
      </c>
      <c r="E255" s="6" t="str">
        <f>IF(D255="","",貼付ｼｰﾄ!G253+ROW()/1000000)</f>
        <v/>
      </c>
      <c r="F255" s="6">
        <f t="shared" si="13"/>
        <v>1</v>
      </c>
      <c r="G255" s="6">
        <f>貼付ｼｰﾄ!A253</f>
        <v>0</v>
      </c>
      <c r="H255" s="6">
        <f>貼付ｼｰﾄ!B253</f>
        <v>0</v>
      </c>
      <c r="I255" s="6">
        <f>貼付ｼｰﾄ!F253</f>
        <v>0</v>
      </c>
      <c r="J255" s="6">
        <f>貼付ｼｰﾄ!G253</f>
        <v>0</v>
      </c>
      <c r="K255" s="6">
        <f>貼付ｼｰﾄ!H253</f>
        <v>0</v>
      </c>
      <c r="L255" s="6">
        <f>貼付ｼｰﾄ!I253</f>
        <v>0</v>
      </c>
      <c r="M255" s="6">
        <f>貼付ｼｰﾄ!J253</f>
        <v>0</v>
      </c>
      <c r="N255" s="6">
        <f>貼付ｼｰﾄ!K253</f>
        <v>0</v>
      </c>
      <c r="O255" s="6">
        <f>貼付ｼｰﾄ!L253</f>
        <v>0</v>
      </c>
      <c r="P255" s="6">
        <f>貼付ｼｰﾄ!M253</f>
        <v>0</v>
      </c>
      <c r="Q255" s="6">
        <f>貼付ｼｰﾄ!N253</f>
        <v>0</v>
      </c>
      <c r="R255" s="6">
        <f>貼付ｼｰﾄ!O253</f>
        <v>0</v>
      </c>
      <c r="S255" s="6">
        <f>貼付ｼｰﾄ!P253</f>
        <v>0</v>
      </c>
      <c r="U255" s="6" t="str">
        <f t="shared" si="14"/>
        <v>00000</v>
      </c>
      <c r="V255" s="6">
        <v>252</v>
      </c>
    </row>
    <row r="256" spans="1:22" x14ac:dyDescent="0.15">
      <c r="A256" s="6">
        <v>264</v>
      </c>
      <c r="B256" s="6" t="str">
        <f t="shared" si="12"/>
        <v>1</v>
      </c>
      <c r="C256" s="6" t="str">
        <f>I256&amp;COUNTIF($I$4:I256,I256)</f>
        <v>066</v>
      </c>
      <c r="D256" s="6" t="str">
        <f>貼付ｼｰﾄ!E254&amp;貼付ｼｰﾄ!D254</f>
        <v/>
      </c>
      <c r="E256" s="6" t="str">
        <f>IF(D256="","",貼付ｼｰﾄ!G254+ROW()/1000000)</f>
        <v/>
      </c>
      <c r="F256" s="6">
        <f t="shared" si="13"/>
        <v>1</v>
      </c>
      <c r="G256" s="6">
        <f>貼付ｼｰﾄ!A254</f>
        <v>0</v>
      </c>
      <c r="H256" s="6">
        <f>貼付ｼｰﾄ!B254</f>
        <v>0</v>
      </c>
      <c r="I256" s="6">
        <f>貼付ｼｰﾄ!F254</f>
        <v>0</v>
      </c>
      <c r="J256" s="6">
        <f>貼付ｼｰﾄ!G254</f>
        <v>0</v>
      </c>
      <c r="K256" s="6">
        <f>貼付ｼｰﾄ!H254</f>
        <v>0</v>
      </c>
      <c r="L256" s="6">
        <f>貼付ｼｰﾄ!I254</f>
        <v>0</v>
      </c>
      <c r="M256" s="6">
        <f>貼付ｼｰﾄ!J254</f>
        <v>0</v>
      </c>
      <c r="N256" s="6">
        <f>貼付ｼｰﾄ!K254</f>
        <v>0</v>
      </c>
      <c r="O256" s="6">
        <f>貼付ｼｰﾄ!L254</f>
        <v>0</v>
      </c>
      <c r="P256" s="6">
        <f>貼付ｼｰﾄ!M254</f>
        <v>0</v>
      </c>
      <c r="Q256" s="6">
        <f>貼付ｼｰﾄ!N254</f>
        <v>0</v>
      </c>
      <c r="R256" s="6">
        <f>貼付ｼｰﾄ!O254</f>
        <v>0</v>
      </c>
      <c r="S256" s="6">
        <f>貼付ｼｰﾄ!P254</f>
        <v>0</v>
      </c>
      <c r="U256" s="6" t="str">
        <f t="shared" si="14"/>
        <v>00000</v>
      </c>
      <c r="V256" s="6">
        <v>253</v>
      </c>
    </row>
    <row r="257" spans="1:22" x14ac:dyDescent="0.15">
      <c r="A257" s="6">
        <v>265</v>
      </c>
      <c r="B257" s="6" t="str">
        <f t="shared" si="12"/>
        <v>1</v>
      </c>
      <c r="C257" s="6" t="str">
        <f>I257&amp;COUNTIF($I$4:I257,I257)</f>
        <v>067</v>
      </c>
      <c r="D257" s="6" t="str">
        <f>貼付ｼｰﾄ!E255&amp;貼付ｼｰﾄ!D255</f>
        <v/>
      </c>
      <c r="E257" s="6" t="str">
        <f>IF(D257="","",貼付ｼｰﾄ!G255+ROW()/1000000)</f>
        <v/>
      </c>
      <c r="F257" s="6">
        <f t="shared" si="13"/>
        <v>1</v>
      </c>
      <c r="G257" s="6">
        <f>貼付ｼｰﾄ!A255</f>
        <v>0</v>
      </c>
      <c r="H257" s="6">
        <f>貼付ｼｰﾄ!B255</f>
        <v>0</v>
      </c>
      <c r="I257" s="6">
        <f>貼付ｼｰﾄ!F255</f>
        <v>0</v>
      </c>
      <c r="J257" s="6">
        <f>貼付ｼｰﾄ!G255</f>
        <v>0</v>
      </c>
      <c r="K257" s="6">
        <f>貼付ｼｰﾄ!H255</f>
        <v>0</v>
      </c>
      <c r="L257" s="6">
        <f>貼付ｼｰﾄ!I255</f>
        <v>0</v>
      </c>
      <c r="M257" s="6">
        <f>貼付ｼｰﾄ!J255</f>
        <v>0</v>
      </c>
      <c r="N257" s="6">
        <f>貼付ｼｰﾄ!K255</f>
        <v>0</v>
      </c>
      <c r="O257" s="6">
        <f>貼付ｼｰﾄ!L255</f>
        <v>0</v>
      </c>
      <c r="P257" s="6">
        <f>貼付ｼｰﾄ!M255</f>
        <v>0</v>
      </c>
      <c r="Q257" s="6">
        <f>貼付ｼｰﾄ!N255</f>
        <v>0</v>
      </c>
      <c r="R257" s="6">
        <f>貼付ｼｰﾄ!O255</f>
        <v>0</v>
      </c>
      <c r="S257" s="6">
        <f>貼付ｼｰﾄ!P255</f>
        <v>0</v>
      </c>
      <c r="U257" s="6" t="str">
        <f t="shared" si="14"/>
        <v>00000</v>
      </c>
      <c r="V257" s="6">
        <v>254</v>
      </c>
    </row>
    <row r="258" spans="1:22" x14ac:dyDescent="0.15">
      <c r="A258" s="6">
        <v>266</v>
      </c>
      <c r="B258" s="6" t="str">
        <f t="shared" si="12"/>
        <v>1</v>
      </c>
      <c r="C258" s="6" t="str">
        <f>I258&amp;COUNTIF($I$4:I258,I258)</f>
        <v>068</v>
      </c>
      <c r="D258" s="6" t="str">
        <f>貼付ｼｰﾄ!E256&amp;貼付ｼｰﾄ!D256</f>
        <v/>
      </c>
      <c r="E258" s="6" t="str">
        <f>IF(D258="","",貼付ｼｰﾄ!G256+ROW()/1000000)</f>
        <v/>
      </c>
      <c r="F258" s="6">
        <f t="shared" si="13"/>
        <v>1</v>
      </c>
      <c r="G258" s="6">
        <f>貼付ｼｰﾄ!A256</f>
        <v>0</v>
      </c>
      <c r="H258" s="6">
        <f>貼付ｼｰﾄ!B256</f>
        <v>0</v>
      </c>
      <c r="I258" s="6">
        <f>貼付ｼｰﾄ!F256</f>
        <v>0</v>
      </c>
      <c r="J258" s="6">
        <f>貼付ｼｰﾄ!G256</f>
        <v>0</v>
      </c>
      <c r="K258" s="6">
        <f>貼付ｼｰﾄ!H256</f>
        <v>0</v>
      </c>
      <c r="L258" s="6">
        <f>貼付ｼｰﾄ!I256</f>
        <v>0</v>
      </c>
      <c r="M258" s="6">
        <f>貼付ｼｰﾄ!J256</f>
        <v>0</v>
      </c>
      <c r="N258" s="6">
        <f>貼付ｼｰﾄ!K256</f>
        <v>0</v>
      </c>
      <c r="O258" s="6">
        <f>貼付ｼｰﾄ!L256</f>
        <v>0</v>
      </c>
      <c r="P258" s="6">
        <f>貼付ｼｰﾄ!M256</f>
        <v>0</v>
      </c>
      <c r="Q258" s="6">
        <f>貼付ｼｰﾄ!N256</f>
        <v>0</v>
      </c>
      <c r="R258" s="6">
        <f>貼付ｼｰﾄ!O256</f>
        <v>0</v>
      </c>
      <c r="S258" s="6">
        <f>貼付ｼｰﾄ!P256</f>
        <v>0</v>
      </c>
      <c r="U258" s="6" t="str">
        <f t="shared" si="14"/>
        <v>00000</v>
      </c>
      <c r="V258" s="6">
        <v>255</v>
      </c>
    </row>
    <row r="259" spans="1:22" x14ac:dyDescent="0.15">
      <c r="A259" s="6">
        <v>267</v>
      </c>
      <c r="B259" s="6" t="str">
        <f t="shared" si="12"/>
        <v>1</v>
      </c>
      <c r="C259" s="6" t="str">
        <f>I259&amp;COUNTIF($I$4:I259,I259)</f>
        <v>069</v>
      </c>
      <c r="D259" s="6" t="str">
        <f>貼付ｼｰﾄ!E257&amp;貼付ｼｰﾄ!D257</f>
        <v/>
      </c>
      <c r="E259" s="6" t="str">
        <f>IF(D259="","",貼付ｼｰﾄ!G257+ROW()/1000000)</f>
        <v/>
      </c>
      <c r="F259" s="6">
        <f t="shared" si="13"/>
        <v>1</v>
      </c>
      <c r="G259" s="6">
        <f>貼付ｼｰﾄ!A257</f>
        <v>0</v>
      </c>
      <c r="H259" s="6">
        <f>貼付ｼｰﾄ!B257</f>
        <v>0</v>
      </c>
      <c r="I259" s="6">
        <f>貼付ｼｰﾄ!F257</f>
        <v>0</v>
      </c>
      <c r="J259" s="6">
        <f>貼付ｼｰﾄ!G257</f>
        <v>0</v>
      </c>
      <c r="K259" s="6">
        <f>貼付ｼｰﾄ!H257</f>
        <v>0</v>
      </c>
      <c r="L259" s="6">
        <f>貼付ｼｰﾄ!I257</f>
        <v>0</v>
      </c>
      <c r="M259" s="6">
        <f>貼付ｼｰﾄ!J257</f>
        <v>0</v>
      </c>
      <c r="N259" s="6">
        <f>貼付ｼｰﾄ!K257</f>
        <v>0</v>
      </c>
      <c r="O259" s="6">
        <f>貼付ｼｰﾄ!L257</f>
        <v>0</v>
      </c>
      <c r="P259" s="6">
        <f>貼付ｼｰﾄ!M257</f>
        <v>0</v>
      </c>
      <c r="Q259" s="6">
        <f>貼付ｼｰﾄ!N257</f>
        <v>0</v>
      </c>
      <c r="R259" s="6">
        <f>貼付ｼｰﾄ!O257</f>
        <v>0</v>
      </c>
      <c r="S259" s="6">
        <f>貼付ｼｰﾄ!P257</f>
        <v>0</v>
      </c>
      <c r="U259" s="6" t="str">
        <f t="shared" si="14"/>
        <v>00000</v>
      </c>
      <c r="V259" s="6">
        <v>256</v>
      </c>
    </row>
    <row r="260" spans="1:22" x14ac:dyDescent="0.15">
      <c r="A260" s="6">
        <v>268</v>
      </c>
      <c r="B260" s="6" t="str">
        <f t="shared" si="12"/>
        <v>1</v>
      </c>
      <c r="C260" s="6" t="str">
        <f>I260&amp;COUNTIF($I$4:I260,I260)</f>
        <v>070</v>
      </c>
      <c r="D260" s="6" t="str">
        <f>貼付ｼｰﾄ!E258&amp;貼付ｼｰﾄ!D258</f>
        <v/>
      </c>
      <c r="E260" s="6" t="str">
        <f>IF(D260="","",貼付ｼｰﾄ!G258+ROW()/1000000)</f>
        <v/>
      </c>
      <c r="F260" s="6">
        <f t="shared" si="13"/>
        <v>1</v>
      </c>
      <c r="G260" s="6">
        <f>貼付ｼｰﾄ!A258</f>
        <v>0</v>
      </c>
      <c r="H260" s="6">
        <f>貼付ｼｰﾄ!B258</f>
        <v>0</v>
      </c>
      <c r="I260" s="6">
        <f>貼付ｼｰﾄ!F258</f>
        <v>0</v>
      </c>
      <c r="J260" s="6">
        <f>貼付ｼｰﾄ!G258</f>
        <v>0</v>
      </c>
      <c r="K260" s="6">
        <f>貼付ｼｰﾄ!H258</f>
        <v>0</v>
      </c>
      <c r="L260" s="6">
        <f>貼付ｼｰﾄ!I258</f>
        <v>0</v>
      </c>
      <c r="M260" s="6">
        <f>貼付ｼｰﾄ!J258</f>
        <v>0</v>
      </c>
      <c r="N260" s="6">
        <f>貼付ｼｰﾄ!K258</f>
        <v>0</v>
      </c>
      <c r="O260" s="6">
        <f>貼付ｼｰﾄ!L258</f>
        <v>0</v>
      </c>
      <c r="P260" s="6">
        <f>貼付ｼｰﾄ!M258</f>
        <v>0</v>
      </c>
      <c r="Q260" s="6">
        <f>貼付ｼｰﾄ!N258</f>
        <v>0</v>
      </c>
      <c r="R260" s="6">
        <f>貼付ｼｰﾄ!O258</f>
        <v>0</v>
      </c>
      <c r="S260" s="6">
        <f>貼付ｼｰﾄ!P258</f>
        <v>0</v>
      </c>
      <c r="U260" s="6" t="str">
        <f t="shared" si="14"/>
        <v>00000</v>
      </c>
      <c r="V260" s="6">
        <v>257</v>
      </c>
    </row>
    <row r="261" spans="1:22" x14ac:dyDescent="0.15">
      <c r="A261" s="6">
        <v>269</v>
      </c>
      <c r="B261" s="6" t="str">
        <f t="shared" ref="B261:B324" si="15">D261&amp;F261</f>
        <v>1</v>
      </c>
      <c r="C261" s="6" t="str">
        <f>I261&amp;COUNTIF($I$4:I261,I261)</f>
        <v>071</v>
      </c>
      <c r="D261" s="6" t="str">
        <f>貼付ｼｰﾄ!E259&amp;貼付ｼｰﾄ!D259</f>
        <v/>
      </c>
      <c r="E261" s="6" t="str">
        <f>IF(D261="","",貼付ｼｰﾄ!G259+ROW()/1000000)</f>
        <v/>
      </c>
      <c r="F261" s="6">
        <f t="shared" ref="F261:F278" si="16">SUMPRODUCT(($D$4:$D$992=D261)*($E$4:$E$992&lt;E261))+1</f>
        <v>1</v>
      </c>
      <c r="G261" s="6">
        <f>貼付ｼｰﾄ!A259</f>
        <v>0</v>
      </c>
      <c r="H261" s="6">
        <f>貼付ｼｰﾄ!B259</f>
        <v>0</v>
      </c>
      <c r="I261" s="6">
        <f>貼付ｼｰﾄ!F259</f>
        <v>0</v>
      </c>
      <c r="J261" s="6">
        <f>貼付ｼｰﾄ!G259</f>
        <v>0</v>
      </c>
      <c r="K261" s="6">
        <f>貼付ｼｰﾄ!H259</f>
        <v>0</v>
      </c>
      <c r="L261" s="6">
        <f>貼付ｼｰﾄ!I259</f>
        <v>0</v>
      </c>
      <c r="M261" s="6">
        <f>貼付ｼｰﾄ!J259</f>
        <v>0</v>
      </c>
      <c r="N261" s="6">
        <f>貼付ｼｰﾄ!K259</f>
        <v>0</v>
      </c>
      <c r="O261" s="6">
        <f>貼付ｼｰﾄ!L259</f>
        <v>0</v>
      </c>
      <c r="P261" s="6">
        <f>貼付ｼｰﾄ!M259</f>
        <v>0</v>
      </c>
      <c r="Q261" s="6">
        <f>貼付ｼｰﾄ!N259</f>
        <v>0</v>
      </c>
      <c r="R261" s="6">
        <f>貼付ｼｰﾄ!O259</f>
        <v>0</v>
      </c>
      <c r="S261" s="6">
        <f>貼付ｼｰﾄ!P259</f>
        <v>0</v>
      </c>
      <c r="U261" s="6" t="str">
        <f t="shared" ref="U261:U324" si="17">D261&amp;I261&amp;L261&amp;N261&amp;P261&amp;R261</f>
        <v>00000</v>
      </c>
      <c r="V261" s="6">
        <v>258</v>
      </c>
    </row>
    <row r="262" spans="1:22" x14ac:dyDescent="0.15">
      <c r="A262" s="6">
        <v>270</v>
      </c>
      <c r="B262" s="6" t="str">
        <f t="shared" si="15"/>
        <v>1</v>
      </c>
      <c r="C262" s="6" t="str">
        <f>I262&amp;COUNTIF($I$4:I262,I262)</f>
        <v>072</v>
      </c>
      <c r="D262" s="6" t="str">
        <f>貼付ｼｰﾄ!E260&amp;貼付ｼｰﾄ!D260</f>
        <v/>
      </c>
      <c r="E262" s="6" t="str">
        <f>IF(D262="","",貼付ｼｰﾄ!G260+ROW()/1000000)</f>
        <v/>
      </c>
      <c r="F262" s="6">
        <f t="shared" si="16"/>
        <v>1</v>
      </c>
      <c r="G262" s="6">
        <f>貼付ｼｰﾄ!A260</f>
        <v>0</v>
      </c>
      <c r="H262" s="6">
        <f>貼付ｼｰﾄ!B260</f>
        <v>0</v>
      </c>
      <c r="I262" s="6">
        <f>貼付ｼｰﾄ!F260</f>
        <v>0</v>
      </c>
      <c r="J262" s="6">
        <f>貼付ｼｰﾄ!G260</f>
        <v>0</v>
      </c>
      <c r="K262" s="6">
        <f>貼付ｼｰﾄ!H260</f>
        <v>0</v>
      </c>
      <c r="L262" s="6">
        <f>貼付ｼｰﾄ!I260</f>
        <v>0</v>
      </c>
      <c r="M262" s="6">
        <f>貼付ｼｰﾄ!J260</f>
        <v>0</v>
      </c>
      <c r="N262" s="6">
        <f>貼付ｼｰﾄ!K260</f>
        <v>0</v>
      </c>
      <c r="O262" s="6">
        <f>貼付ｼｰﾄ!L260</f>
        <v>0</v>
      </c>
      <c r="P262" s="6">
        <f>貼付ｼｰﾄ!M260</f>
        <v>0</v>
      </c>
      <c r="Q262" s="6">
        <f>貼付ｼｰﾄ!N260</f>
        <v>0</v>
      </c>
      <c r="R262" s="6">
        <f>貼付ｼｰﾄ!O260</f>
        <v>0</v>
      </c>
      <c r="S262" s="6">
        <f>貼付ｼｰﾄ!P260</f>
        <v>0</v>
      </c>
      <c r="U262" s="6" t="str">
        <f t="shared" si="17"/>
        <v>00000</v>
      </c>
      <c r="V262" s="6">
        <v>259</v>
      </c>
    </row>
    <row r="263" spans="1:22" x14ac:dyDescent="0.15">
      <c r="A263" s="6">
        <v>271</v>
      </c>
      <c r="B263" s="6" t="str">
        <f t="shared" si="15"/>
        <v>1</v>
      </c>
      <c r="C263" s="6" t="str">
        <f>I263&amp;COUNTIF($I$4:I263,I263)</f>
        <v>073</v>
      </c>
      <c r="D263" s="6" t="str">
        <f>貼付ｼｰﾄ!E261&amp;貼付ｼｰﾄ!D261</f>
        <v/>
      </c>
      <c r="E263" s="6" t="str">
        <f>IF(D263="","",貼付ｼｰﾄ!G261+ROW()/1000000)</f>
        <v/>
      </c>
      <c r="F263" s="6">
        <f t="shared" si="16"/>
        <v>1</v>
      </c>
      <c r="G263" s="6">
        <f>貼付ｼｰﾄ!A261</f>
        <v>0</v>
      </c>
      <c r="H263" s="6">
        <f>貼付ｼｰﾄ!B261</f>
        <v>0</v>
      </c>
      <c r="I263" s="6">
        <f>貼付ｼｰﾄ!F261</f>
        <v>0</v>
      </c>
      <c r="J263" s="6">
        <f>貼付ｼｰﾄ!G261</f>
        <v>0</v>
      </c>
      <c r="K263" s="6">
        <f>貼付ｼｰﾄ!H261</f>
        <v>0</v>
      </c>
      <c r="L263" s="6">
        <f>貼付ｼｰﾄ!I261</f>
        <v>0</v>
      </c>
      <c r="M263" s="6">
        <f>貼付ｼｰﾄ!J261</f>
        <v>0</v>
      </c>
      <c r="N263" s="6">
        <f>貼付ｼｰﾄ!K261</f>
        <v>0</v>
      </c>
      <c r="O263" s="6">
        <f>貼付ｼｰﾄ!L261</f>
        <v>0</v>
      </c>
      <c r="P263" s="6">
        <f>貼付ｼｰﾄ!M261</f>
        <v>0</v>
      </c>
      <c r="Q263" s="6">
        <f>貼付ｼｰﾄ!N261</f>
        <v>0</v>
      </c>
      <c r="R263" s="6">
        <f>貼付ｼｰﾄ!O261</f>
        <v>0</v>
      </c>
      <c r="S263" s="6">
        <f>貼付ｼｰﾄ!P261</f>
        <v>0</v>
      </c>
      <c r="U263" s="6" t="str">
        <f t="shared" si="17"/>
        <v>00000</v>
      </c>
      <c r="V263" s="6">
        <v>260</v>
      </c>
    </row>
    <row r="264" spans="1:22" x14ac:dyDescent="0.15">
      <c r="A264" s="6">
        <v>272</v>
      </c>
      <c r="B264" s="6" t="str">
        <f t="shared" si="15"/>
        <v>1</v>
      </c>
      <c r="C264" s="6" t="str">
        <f>I264&amp;COUNTIF($I$4:I264,I264)</f>
        <v>074</v>
      </c>
      <c r="D264" s="6" t="str">
        <f>貼付ｼｰﾄ!E262&amp;貼付ｼｰﾄ!D262</f>
        <v/>
      </c>
      <c r="E264" s="6" t="str">
        <f>IF(D264="","",貼付ｼｰﾄ!G262+ROW()/1000000)</f>
        <v/>
      </c>
      <c r="F264" s="6">
        <f t="shared" si="16"/>
        <v>1</v>
      </c>
      <c r="G264" s="6">
        <f>貼付ｼｰﾄ!A262</f>
        <v>0</v>
      </c>
      <c r="H264" s="6">
        <f>貼付ｼｰﾄ!B262</f>
        <v>0</v>
      </c>
      <c r="I264" s="6">
        <f>貼付ｼｰﾄ!F262</f>
        <v>0</v>
      </c>
      <c r="J264" s="6">
        <f>貼付ｼｰﾄ!G262</f>
        <v>0</v>
      </c>
      <c r="K264" s="6">
        <f>貼付ｼｰﾄ!H262</f>
        <v>0</v>
      </c>
      <c r="L264" s="6">
        <f>貼付ｼｰﾄ!I262</f>
        <v>0</v>
      </c>
      <c r="M264" s="6">
        <f>貼付ｼｰﾄ!J262</f>
        <v>0</v>
      </c>
      <c r="N264" s="6">
        <f>貼付ｼｰﾄ!K262</f>
        <v>0</v>
      </c>
      <c r="O264" s="6">
        <f>貼付ｼｰﾄ!L262</f>
        <v>0</v>
      </c>
      <c r="P264" s="6">
        <f>貼付ｼｰﾄ!M262</f>
        <v>0</v>
      </c>
      <c r="Q264" s="6">
        <f>貼付ｼｰﾄ!N262</f>
        <v>0</v>
      </c>
      <c r="R264" s="6">
        <f>貼付ｼｰﾄ!O262</f>
        <v>0</v>
      </c>
      <c r="S264" s="6">
        <f>貼付ｼｰﾄ!P262</f>
        <v>0</v>
      </c>
      <c r="U264" s="6" t="str">
        <f t="shared" si="17"/>
        <v>00000</v>
      </c>
      <c r="V264" s="6">
        <v>261</v>
      </c>
    </row>
    <row r="265" spans="1:22" x14ac:dyDescent="0.15">
      <c r="A265" s="6">
        <v>273</v>
      </c>
      <c r="B265" s="6" t="str">
        <f t="shared" si="15"/>
        <v>1</v>
      </c>
      <c r="C265" s="6" t="str">
        <f>I265&amp;COUNTIF($I$4:I265,I265)</f>
        <v>075</v>
      </c>
      <c r="D265" s="6" t="str">
        <f>貼付ｼｰﾄ!E263&amp;貼付ｼｰﾄ!D263</f>
        <v/>
      </c>
      <c r="E265" s="6" t="str">
        <f>IF(D265="","",貼付ｼｰﾄ!G263+ROW()/1000000)</f>
        <v/>
      </c>
      <c r="F265" s="6">
        <f t="shared" si="16"/>
        <v>1</v>
      </c>
      <c r="G265" s="6">
        <f>貼付ｼｰﾄ!A263</f>
        <v>0</v>
      </c>
      <c r="H265" s="6">
        <f>貼付ｼｰﾄ!B263</f>
        <v>0</v>
      </c>
      <c r="I265" s="6">
        <f>貼付ｼｰﾄ!F263</f>
        <v>0</v>
      </c>
      <c r="J265" s="6">
        <f>貼付ｼｰﾄ!G263</f>
        <v>0</v>
      </c>
      <c r="K265" s="6">
        <f>貼付ｼｰﾄ!H263</f>
        <v>0</v>
      </c>
      <c r="L265" s="6">
        <f>貼付ｼｰﾄ!I263</f>
        <v>0</v>
      </c>
      <c r="M265" s="6">
        <f>貼付ｼｰﾄ!J263</f>
        <v>0</v>
      </c>
      <c r="N265" s="6">
        <f>貼付ｼｰﾄ!K263</f>
        <v>0</v>
      </c>
      <c r="O265" s="6">
        <f>貼付ｼｰﾄ!L263</f>
        <v>0</v>
      </c>
      <c r="P265" s="6">
        <f>貼付ｼｰﾄ!M263</f>
        <v>0</v>
      </c>
      <c r="Q265" s="6">
        <f>貼付ｼｰﾄ!N263</f>
        <v>0</v>
      </c>
      <c r="R265" s="6">
        <f>貼付ｼｰﾄ!O263</f>
        <v>0</v>
      </c>
      <c r="S265" s="6">
        <f>貼付ｼｰﾄ!P263</f>
        <v>0</v>
      </c>
      <c r="U265" s="6" t="str">
        <f t="shared" si="17"/>
        <v>00000</v>
      </c>
      <c r="V265" s="6">
        <v>262</v>
      </c>
    </row>
    <row r="266" spans="1:22" x14ac:dyDescent="0.15">
      <c r="A266" s="6">
        <v>274</v>
      </c>
      <c r="B266" s="6" t="str">
        <f t="shared" si="15"/>
        <v>1</v>
      </c>
      <c r="C266" s="6" t="str">
        <f>I266&amp;COUNTIF($I$4:I266,I266)</f>
        <v>076</v>
      </c>
      <c r="D266" s="6" t="str">
        <f>貼付ｼｰﾄ!E264&amp;貼付ｼｰﾄ!D264</f>
        <v/>
      </c>
      <c r="E266" s="6" t="str">
        <f>IF(D266="","",貼付ｼｰﾄ!G264+ROW()/1000000)</f>
        <v/>
      </c>
      <c r="F266" s="6">
        <f t="shared" si="16"/>
        <v>1</v>
      </c>
      <c r="G266" s="6">
        <f>貼付ｼｰﾄ!A264</f>
        <v>0</v>
      </c>
      <c r="H266" s="6">
        <f>貼付ｼｰﾄ!B264</f>
        <v>0</v>
      </c>
      <c r="I266" s="6">
        <f>貼付ｼｰﾄ!F264</f>
        <v>0</v>
      </c>
      <c r="J266" s="6">
        <f>貼付ｼｰﾄ!G264</f>
        <v>0</v>
      </c>
      <c r="K266" s="6">
        <f>貼付ｼｰﾄ!H264</f>
        <v>0</v>
      </c>
      <c r="L266" s="6">
        <f>貼付ｼｰﾄ!I264</f>
        <v>0</v>
      </c>
      <c r="M266" s="6">
        <f>貼付ｼｰﾄ!J264</f>
        <v>0</v>
      </c>
      <c r="N266" s="6">
        <f>貼付ｼｰﾄ!K264</f>
        <v>0</v>
      </c>
      <c r="O266" s="6">
        <f>貼付ｼｰﾄ!L264</f>
        <v>0</v>
      </c>
      <c r="P266" s="6">
        <f>貼付ｼｰﾄ!M264</f>
        <v>0</v>
      </c>
      <c r="Q266" s="6">
        <f>貼付ｼｰﾄ!N264</f>
        <v>0</v>
      </c>
      <c r="R266" s="6">
        <f>貼付ｼｰﾄ!O264</f>
        <v>0</v>
      </c>
      <c r="S266" s="6">
        <f>貼付ｼｰﾄ!P264</f>
        <v>0</v>
      </c>
      <c r="U266" s="6" t="str">
        <f t="shared" si="17"/>
        <v>00000</v>
      </c>
      <c r="V266" s="6">
        <v>263</v>
      </c>
    </row>
    <row r="267" spans="1:22" x14ac:dyDescent="0.15">
      <c r="A267" s="6">
        <v>275</v>
      </c>
      <c r="B267" s="6" t="str">
        <f t="shared" si="15"/>
        <v>1</v>
      </c>
      <c r="C267" s="6" t="str">
        <f>I267&amp;COUNTIF($I$4:I267,I267)</f>
        <v>077</v>
      </c>
      <c r="D267" s="6" t="str">
        <f>貼付ｼｰﾄ!E265&amp;貼付ｼｰﾄ!D265</f>
        <v/>
      </c>
      <c r="E267" s="6" t="str">
        <f>IF(D267="","",貼付ｼｰﾄ!G265+ROW()/1000000)</f>
        <v/>
      </c>
      <c r="F267" s="6">
        <f t="shared" si="16"/>
        <v>1</v>
      </c>
      <c r="G267" s="6">
        <f>貼付ｼｰﾄ!A265</f>
        <v>0</v>
      </c>
      <c r="H267" s="6">
        <f>貼付ｼｰﾄ!B265</f>
        <v>0</v>
      </c>
      <c r="I267" s="6">
        <f>貼付ｼｰﾄ!F265</f>
        <v>0</v>
      </c>
      <c r="J267" s="6">
        <f>貼付ｼｰﾄ!G265</f>
        <v>0</v>
      </c>
      <c r="K267" s="6">
        <f>貼付ｼｰﾄ!H265</f>
        <v>0</v>
      </c>
      <c r="L267" s="6">
        <f>貼付ｼｰﾄ!I265</f>
        <v>0</v>
      </c>
      <c r="M267" s="6">
        <f>貼付ｼｰﾄ!J265</f>
        <v>0</v>
      </c>
      <c r="N267" s="6">
        <f>貼付ｼｰﾄ!K265</f>
        <v>0</v>
      </c>
      <c r="O267" s="6">
        <f>貼付ｼｰﾄ!L265</f>
        <v>0</v>
      </c>
      <c r="P267" s="6">
        <f>貼付ｼｰﾄ!M265</f>
        <v>0</v>
      </c>
      <c r="Q267" s="6">
        <f>貼付ｼｰﾄ!N265</f>
        <v>0</v>
      </c>
      <c r="R267" s="6">
        <f>貼付ｼｰﾄ!O265</f>
        <v>0</v>
      </c>
      <c r="S267" s="6">
        <f>貼付ｼｰﾄ!P265</f>
        <v>0</v>
      </c>
      <c r="U267" s="6" t="str">
        <f t="shared" si="17"/>
        <v>00000</v>
      </c>
      <c r="V267" s="6">
        <v>264</v>
      </c>
    </row>
    <row r="268" spans="1:22" x14ac:dyDescent="0.15">
      <c r="A268" s="6">
        <v>276</v>
      </c>
      <c r="B268" s="6" t="str">
        <f t="shared" si="15"/>
        <v>1</v>
      </c>
      <c r="C268" s="6" t="str">
        <f>I268&amp;COUNTIF($I$4:I268,I268)</f>
        <v>078</v>
      </c>
      <c r="D268" s="6" t="str">
        <f>貼付ｼｰﾄ!E266&amp;貼付ｼｰﾄ!D266</f>
        <v/>
      </c>
      <c r="E268" s="6" t="str">
        <f>IF(D268="","",貼付ｼｰﾄ!G266+ROW()/1000000)</f>
        <v/>
      </c>
      <c r="F268" s="6">
        <f t="shared" si="16"/>
        <v>1</v>
      </c>
      <c r="G268" s="6">
        <f>貼付ｼｰﾄ!A266</f>
        <v>0</v>
      </c>
      <c r="H268" s="6">
        <f>貼付ｼｰﾄ!B266</f>
        <v>0</v>
      </c>
      <c r="I268" s="6">
        <f>貼付ｼｰﾄ!F266</f>
        <v>0</v>
      </c>
      <c r="J268" s="6">
        <f>貼付ｼｰﾄ!G266</f>
        <v>0</v>
      </c>
      <c r="K268" s="6">
        <f>貼付ｼｰﾄ!H266</f>
        <v>0</v>
      </c>
      <c r="L268" s="6">
        <f>貼付ｼｰﾄ!I266</f>
        <v>0</v>
      </c>
      <c r="M268" s="6">
        <f>貼付ｼｰﾄ!J266</f>
        <v>0</v>
      </c>
      <c r="N268" s="6">
        <f>貼付ｼｰﾄ!K266</f>
        <v>0</v>
      </c>
      <c r="O268" s="6">
        <f>貼付ｼｰﾄ!L266</f>
        <v>0</v>
      </c>
      <c r="P268" s="6">
        <f>貼付ｼｰﾄ!M266</f>
        <v>0</v>
      </c>
      <c r="Q268" s="6">
        <f>貼付ｼｰﾄ!N266</f>
        <v>0</v>
      </c>
      <c r="R268" s="6">
        <f>貼付ｼｰﾄ!O266</f>
        <v>0</v>
      </c>
      <c r="S268" s="6">
        <f>貼付ｼｰﾄ!P266</f>
        <v>0</v>
      </c>
      <c r="U268" s="6" t="str">
        <f t="shared" si="17"/>
        <v>00000</v>
      </c>
      <c r="V268" s="6">
        <v>265</v>
      </c>
    </row>
    <row r="269" spans="1:22" x14ac:dyDescent="0.15">
      <c r="A269" s="6">
        <v>277</v>
      </c>
      <c r="B269" s="6" t="str">
        <f t="shared" si="15"/>
        <v>1</v>
      </c>
      <c r="C269" s="6" t="str">
        <f>I269&amp;COUNTIF($I$4:I269,I269)</f>
        <v>079</v>
      </c>
      <c r="D269" s="6" t="str">
        <f>貼付ｼｰﾄ!E267&amp;貼付ｼｰﾄ!D267</f>
        <v/>
      </c>
      <c r="E269" s="6" t="str">
        <f>IF(D269="","",貼付ｼｰﾄ!G267+ROW()/1000000)</f>
        <v/>
      </c>
      <c r="F269" s="6">
        <f t="shared" si="16"/>
        <v>1</v>
      </c>
      <c r="G269" s="6">
        <f>貼付ｼｰﾄ!A267</f>
        <v>0</v>
      </c>
      <c r="H269" s="6">
        <f>貼付ｼｰﾄ!B267</f>
        <v>0</v>
      </c>
      <c r="I269" s="6">
        <f>貼付ｼｰﾄ!F267</f>
        <v>0</v>
      </c>
      <c r="J269" s="6">
        <f>貼付ｼｰﾄ!G267</f>
        <v>0</v>
      </c>
      <c r="K269" s="6">
        <f>貼付ｼｰﾄ!H267</f>
        <v>0</v>
      </c>
      <c r="L269" s="6">
        <f>貼付ｼｰﾄ!I267</f>
        <v>0</v>
      </c>
      <c r="M269" s="6">
        <f>貼付ｼｰﾄ!J267</f>
        <v>0</v>
      </c>
      <c r="N269" s="6">
        <f>貼付ｼｰﾄ!K267</f>
        <v>0</v>
      </c>
      <c r="O269" s="6">
        <f>貼付ｼｰﾄ!L267</f>
        <v>0</v>
      </c>
      <c r="P269" s="6">
        <f>貼付ｼｰﾄ!M267</f>
        <v>0</v>
      </c>
      <c r="Q269" s="6">
        <f>貼付ｼｰﾄ!N267</f>
        <v>0</v>
      </c>
      <c r="R269" s="6">
        <f>貼付ｼｰﾄ!O267</f>
        <v>0</v>
      </c>
      <c r="S269" s="6">
        <f>貼付ｼｰﾄ!P267</f>
        <v>0</v>
      </c>
      <c r="U269" s="6" t="str">
        <f t="shared" si="17"/>
        <v>00000</v>
      </c>
      <c r="V269" s="6">
        <v>266</v>
      </c>
    </row>
    <row r="270" spans="1:22" x14ac:dyDescent="0.15">
      <c r="A270" s="6">
        <v>278</v>
      </c>
      <c r="B270" s="6" t="str">
        <f t="shared" si="15"/>
        <v>1</v>
      </c>
      <c r="C270" s="6" t="str">
        <f>I270&amp;COUNTIF($I$4:I270,I270)</f>
        <v>080</v>
      </c>
      <c r="D270" s="6" t="str">
        <f>貼付ｼｰﾄ!E268&amp;貼付ｼｰﾄ!D268</f>
        <v/>
      </c>
      <c r="E270" s="6" t="str">
        <f>IF(D270="","",貼付ｼｰﾄ!G268+ROW()/1000000)</f>
        <v/>
      </c>
      <c r="F270" s="6">
        <f t="shared" si="16"/>
        <v>1</v>
      </c>
      <c r="G270" s="6">
        <f>貼付ｼｰﾄ!A268</f>
        <v>0</v>
      </c>
      <c r="H270" s="6">
        <f>貼付ｼｰﾄ!B268</f>
        <v>0</v>
      </c>
      <c r="I270" s="6">
        <f>貼付ｼｰﾄ!F268</f>
        <v>0</v>
      </c>
      <c r="J270" s="6">
        <f>貼付ｼｰﾄ!G268</f>
        <v>0</v>
      </c>
      <c r="K270" s="6">
        <f>貼付ｼｰﾄ!H268</f>
        <v>0</v>
      </c>
      <c r="L270" s="6">
        <f>貼付ｼｰﾄ!I268</f>
        <v>0</v>
      </c>
      <c r="M270" s="6">
        <f>貼付ｼｰﾄ!J268</f>
        <v>0</v>
      </c>
      <c r="N270" s="6">
        <f>貼付ｼｰﾄ!K268</f>
        <v>0</v>
      </c>
      <c r="O270" s="6">
        <f>貼付ｼｰﾄ!L268</f>
        <v>0</v>
      </c>
      <c r="P270" s="6">
        <f>貼付ｼｰﾄ!M268</f>
        <v>0</v>
      </c>
      <c r="Q270" s="6">
        <f>貼付ｼｰﾄ!N268</f>
        <v>0</v>
      </c>
      <c r="R270" s="6">
        <f>貼付ｼｰﾄ!O268</f>
        <v>0</v>
      </c>
      <c r="S270" s="6">
        <f>貼付ｼｰﾄ!P268</f>
        <v>0</v>
      </c>
      <c r="U270" s="6" t="str">
        <f t="shared" si="17"/>
        <v>00000</v>
      </c>
      <c r="V270" s="6">
        <v>267</v>
      </c>
    </row>
    <row r="271" spans="1:22" x14ac:dyDescent="0.15">
      <c r="A271" s="6">
        <v>279</v>
      </c>
      <c r="B271" s="6" t="str">
        <f t="shared" si="15"/>
        <v>1</v>
      </c>
      <c r="C271" s="6" t="str">
        <f>I271&amp;COUNTIF($I$4:I271,I271)</f>
        <v>081</v>
      </c>
      <c r="D271" s="6" t="str">
        <f>貼付ｼｰﾄ!E269&amp;貼付ｼｰﾄ!D269</f>
        <v/>
      </c>
      <c r="E271" s="6" t="str">
        <f>IF(D271="","",貼付ｼｰﾄ!G269+ROW()/1000000)</f>
        <v/>
      </c>
      <c r="F271" s="6">
        <f t="shared" si="16"/>
        <v>1</v>
      </c>
      <c r="G271" s="6">
        <f>貼付ｼｰﾄ!A269</f>
        <v>0</v>
      </c>
      <c r="H271" s="6">
        <f>貼付ｼｰﾄ!B269</f>
        <v>0</v>
      </c>
      <c r="I271" s="6">
        <f>貼付ｼｰﾄ!F269</f>
        <v>0</v>
      </c>
      <c r="J271" s="6">
        <f>貼付ｼｰﾄ!G269</f>
        <v>0</v>
      </c>
      <c r="K271" s="6">
        <f>貼付ｼｰﾄ!H269</f>
        <v>0</v>
      </c>
      <c r="L271" s="6">
        <f>貼付ｼｰﾄ!I269</f>
        <v>0</v>
      </c>
      <c r="M271" s="6">
        <f>貼付ｼｰﾄ!J269</f>
        <v>0</v>
      </c>
      <c r="N271" s="6">
        <f>貼付ｼｰﾄ!K269</f>
        <v>0</v>
      </c>
      <c r="O271" s="6">
        <f>貼付ｼｰﾄ!L269</f>
        <v>0</v>
      </c>
      <c r="P271" s="6">
        <f>貼付ｼｰﾄ!M269</f>
        <v>0</v>
      </c>
      <c r="Q271" s="6">
        <f>貼付ｼｰﾄ!N269</f>
        <v>0</v>
      </c>
      <c r="R271" s="6">
        <f>貼付ｼｰﾄ!O269</f>
        <v>0</v>
      </c>
      <c r="S271" s="6">
        <f>貼付ｼｰﾄ!P269</f>
        <v>0</v>
      </c>
      <c r="U271" s="6" t="str">
        <f t="shared" si="17"/>
        <v>00000</v>
      </c>
      <c r="V271" s="6">
        <v>268</v>
      </c>
    </row>
    <row r="272" spans="1:22" x14ac:dyDescent="0.15">
      <c r="A272" s="6">
        <v>280</v>
      </c>
      <c r="B272" s="6" t="str">
        <f t="shared" si="15"/>
        <v>1</v>
      </c>
      <c r="C272" s="6" t="str">
        <f>I272&amp;COUNTIF($I$4:I272,I272)</f>
        <v>082</v>
      </c>
      <c r="D272" s="6" t="str">
        <f>貼付ｼｰﾄ!E270&amp;貼付ｼｰﾄ!D270</f>
        <v/>
      </c>
      <c r="E272" s="6" t="str">
        <f>IF(D272="","",貼付ｼｰﾄ!G270+ROW()/1000000)</f>
        <v/>
      </c>
      <c r="F272" s="6">
        <f t="shared" si="16"/>
        <v>1</v>
      </c>
      <c r="G272" s="6">
        <f>貼付ｼｰﾄ!A270</f>
        <v>0</v>
      </c>
      <c r="H272" s="6">
        <f>貼付ｼｰﾄ!B270</f>
        <v>0</v>
      </c>
      <c r="I272" s="6">
        <f>貼付ｼｰﾄ!F270</f>
        <v>0</v>
      </c>
      <c r="J272" s="6">
        <f>貼付ｼｰﾄ!G270</f>
        <v>0</v>
      </c>
      <c r="K272" s="6">
        <f>貼付ｼｰﾄ!H270</f>
        <v>0</v>
      </c>
      <c r="L272" s="6">
        <f>貼付ｼｰﾄ!I270</f>
        <v>0</v>
      </c>
      <c r="M272" s="6">
        <f>貼付ｼｰﾄ!J270</f>
        <v>0</v>
      </c>
      <c r="N272" s="6">
        <f>貼付ｼｰﾄ!K270</f>
        <v>0</v>
      </c>
      <c r="O272" s="6">
        <f>貼付ｼｰﾄ!L270</f>
        <v>0</v>
      </c>
      <c r="P272" s="6">
        <f>貼付ｼｰﾄ!M270</f>
        <v>0</v>
      </c>
      <c r="Q272" s="6">
        <f>貼付ｼｰﾄ!N270</f>
        <v>0</v>
      </c>
      <c r="R272" s="6">
        <f>貼付ｼｰﾄ!O270</f>
        <v>0</v>
      </c>
      <c r="S272" s="6">
        <f>貼付ｼｰﾄ!P270</f>
        <v>0</v>
      </c>
      <c r="U272" s="6" t="str">
        <f t="shared" si="17"/>
        <v>00000</v>
      </c>
      <c r="V272" s="6">
        <v>269</v>
      </c>
    </row>
    <row r="273" spans="1:22" x14ac:dyDescent="0.15">
      <c r="A273" s="6">
        <v>281</v>
      </c>
      <c r="B273" s="6" t="str">
        <f t="shared" si="15"/>
        <v>1</v>
      </c>
      <c r="C273" s="6" t="str">
        <f>I273&amp;COUNTIF($I$4:I273,I273)</f>
        <v>083</v>
      </c>
      <c r="D273" s="6" t="str">
        <f>貼付ｼｰﾄ!E271&amp;貼付ｼｰﾄ!D271</f>
        <v/>
      </c>
      <c r="E273" s="6" t="str">
        <f>IF(D273="","",貼付ｼｰﾄ!G271+ROW()/1000000)</f>
        <v/>
      </c>
      <c r="F273" s="6">
        <f t="shared" si="16"/>
        <v>1</v>
      </c>
      <c r="G273" s="6">
        <f>貼付ｼｰﾄ!A271</f>
        <v>0</v>
      </c>
      <c r="H273" s="6">
        <f>貼付ｼｰﾄ!B271</f>
        <v>0</v>
      </c>
      <c r="I273" s="6">
        <f>貼付ｼｰﾄ!F271</f>
        <v>0</v>
      </c>
      <c r="J273" s="6">
        <f>貼付ｼｰﾄ!G271</f>
        <v>0</v>
      </c>
      <c r="K273" s="6">
        <f>貼付ｼｰﾄ!H271</f>
        <v>0</v>
      </c>
      <c r="L273" s="6">
        <f>貼付ｼｰﾄ!I271</f>
        <v>0</v>
      </c>
      <c r="M273" s="6">
        <f>貼付ｼｰﾄ!J271</f>
        <v>0</v>
      </c>
      <c r="N273" s="6">
        <f>貼付ｼｰﾄ!K271</f>
        <v>0</v>
      </c>
      <c r="O273" s="6">
        <f>貼付ｼｰﾄ!L271</f>
        <v>0</v>
      </c>
      <c r="P273" s="6">
        <f>貼付ｼｰﾄ!M271</f>
        <v>0</v>
      </c>
      <c r="Q273" s="6">
        <f>貼付ｼｰﾄ!N271</f>
        <v>0</v>
      </c>
      <c r="R273" s="6">
        <f>貼付ｼｰﾄ!O271</f>
        <v>0</v>
      </c>
      <c r="S273" s="6">
        <f>貼付ｼｰﾄ!P271</f>
        <v>0</v>
      </c>
      <c r="U273" s="6" t="str">
        <f t="shared" si="17"/>
        <v>00000</v>
      </c>
      <c r="V273" s="6">
        <v>270</v>
      </c>
    </row>
    <row r="274" spans="1:22" x14ac:dyDescent="0.15">
      <c r="A274" s="6">
        <v>282</v>
      </c>
      <c r="B274" s="6" t="str">
        <f t="shared" si="15"/>
        <v>1</v>
      </c>
      <c r="C274" s="6" t="str">
        <f>I274&amp;COUNTIF($I$4:I274,I274)</f>
        <v>084</v>
      </c>
      <c r="D274" s="6" t="str">
        <f>貼付ｼｰﾄ!E272&amp;貼付ｼｰﾄ!D272</f>
        <v/>
      </c>
      <c r="E274" s="6" t="str">
        <f>IF(D274="","",貼付ｼｰﾄ!G272+ROW()/1000000)</f>
        <v/>
      </c>
      <c r="F274" s="6">
        <f t="shared" si="16"/>
        <v>1</v>
      </c>
      <c r="G274" s="6">
        <f>貼付ｼｰﾄ!A272</f>
        <v>0</v>
      </c>
      <c r="H274" s="6">
        <f>貼付ｼｰﾄ!B272</f>
        <v>0</v>
      </c>
      <c r="I274" s="6">
        <f>貼付ｼｰﾄ!F272</f>
        <v>0</v>
      </c>
      <c r="J274" s="6">
        <f>貼付ｼｰﾄ!G272</f>
        <v>0</v>
      </c>
      <c r="K274" s="6">
        <f>貼付ｼｰﾄ!H272</f>
        <v>0</v>
      </c>
      <c r="L274" s="6">
        <f>貼付ｼｰﾄ!I272</f>
        <v>0</v>
      </c>
      <c r="M274" s="6">
        <f>貼付ｼｰﾄ!J272</f>
        <v>0</v>
      </c>
      <c r="N274" s="6">
        <f>貼付ｼｰﾄ!K272</f>
        <v>0</v>
      </c>
      <c r="O274" s="6">
        <f>貼付ｼｰﾄ!L272</f>
        <v>0</v>
      </c>
      <c r="P274" s="6">
        <f>貼付ｼｰﾄ!M272</f>
        <v>0</v>
      </c>
      <c r="Q274" s="6">
        <f>貼付ｼｰﾄ!N272</f>
        <v>0</v>
      </c>
      <c r="R274" s="6">
        <f>貼付ｼｰﾄ!O272</f>
        <v>0</v>
      </c>
      <c r="S274" s="6">
        <f>貼付ｼｰﾄ!P272</f>
        <v>0</v>
      </c>
      <c r="U274" s="6" t="str">
        <f t="shared" si="17"/>
        <v>00000</v>
      </c>
      <c r="V274" s="6">
        <v>271</v>
      </c>
    </row>
    <row r="275" spans="1:22" x14ac:dyDescent="0.15">
      <c r="A275" s="6">
        <v>283</v>
      </c>
      <c r="B275" s="6" t="str">
        <f t="shared" si="15"/>
        <v>1</v>
      </c>
      <c r="C275" s="6" t="str">
        <f>I275&amp;COUNTIF($I$4:I275,I275)</f>
        <v>085</v>
      </c>
      <c r="D275" s="6" t="str">
        <f>貼付ｼｰﾄ!E273&amp;貼付ｼｰﾄ!D273</f>
        <v/>
      </c>
      <c r="E275" s="6" t="str">
        <f>IF(D275="","",貼付ｼｰﾄ!G273+ROW()/1000000)</f>
        <v/>
      </c>
      <c r="F275" s="6">
        <f t="shared" si="16"/>
        <v>1</v>
      </c>
      <c r="G275" s="6">
        <f>貼付ｼｰﾄ!A273</f>
        <v>0</v>
      </c>
      <c r="H275" s="6">
        <f>貼付ｼｰﾄ!B273</f>
        <v>0</v>
      </c>
      <c r="I275" s="6">
        <f>貼付ｼｰﾄ!F273</f>
        <v>0</v>
      </c>
      <c r="J275" s="6">
        <f>貼付ｼｰﾄ!G273</f>
        <v>0</v>
      </c>
      <c r="K275" s="6">
        <f>貼付ｼｰﾄ!H273</f>
        <v>0</v>
      </c>
      <c r="L275" s="6">
        <f>貼付ｼｰﾄ!I273</f>
        <v>0</v>
      </c>
      <c r="M275" s="6">
        <f>貼付ｼｰﾄ!J273</f>
        <v>0</v>
      </c>
      <c r="N275" s="6">
        <f>貼付ｼｰﾄ!K273</f>
        <v>0</v>
      </c>
      <c r="O275" s="6">
        <f>貼付ｼｰﾄ!L273</f>
        <v>0</v>
      </c>
      <c r="P275" s="6">
        <f>貼付ｼｰﾄ!M273</f>
        <v>0</v>
      </c>
      <c r="Q275" s="6">
        <f>貼付ｼｰﾄ!N273</f>
        <v>0</v>
      </c>
      <c r="R275" s="6">
        <f>貼付ｼｰﾄ!O273</f>
        <v>0</v>
      </c>
      <c r="S275" s="6">
        <f>貼付ｼｰﾄ!P273</f>
        <v>0</v>
      </c>
      <c r="U275" s="6" t="str">
        <f t="shared" si="17"/>
        <v>00000</v>
      </c>
      <c r="V275" s="6">
        <v>272</v>
      </c>
    </row>
    <row r="276" spans="1:22" x14ac:dyDescent="0.15">
      <c r="A276" s="6">
        <v>284</v>
      </c>
      <c r="B276" s="6" t="str">
        <f t="shared" si="15"/>
        <v>1</v>
      </c>
      <c r="C276" s="6" t="str">
        <f>I276&amp;COUNTIF($I$4:I276,I276)</f>
        <v>086</v>
      </c>
      <c r="D276" s="6" t="str">
        <f>貼付ｼｰﾄ!E274&amp;貼付ｼｰﾄ!D274</f>
        <v/>
      </c>
      <c r="E276" s="6" t="str">
        <f>IF(D276="","",貼付ｼｰﾄ!G274+ROW()/1000000)</f>
        <v/>
      </c>
      <c r="F276" s="6">
        <f t="shared" si="16"/>
        <v>1</v>
      </c>
      <c r="G276" s="6">
        <f>貼付ｼｰﾄ!A274</f>
        <v>0</v>
      </c>
      <c r="H276" s="6">
        <f>貼付ｼｰﾄ!B274</f>
        <v>0</v>
      </c>
      <c r="I276" s="6">
        <f>貼付ｼｰﾄ!F274</f>
        <v>0</v>
      </c>
      <c r="J276" s="6">
        <f>貼付ｼｰﾄ!G274</f>
        <v>0</v>
      </c>
      <c r="K276" s="6">
        <f>貼付ｼｰﾄ!H274</f>
        <v>0</v>
      </c>
      <c r="L276" s="6">
        <f>貼付ｼｰﾄ!I274</f>
        <v>0</v>
      </c>
      <c r="M276" s="6">
        <f>貼付ｼｰﾄ!J274</f>
        <v>0</v>
      </c>
      <c r="N276" s="6">
        <f>貼付ｼｰﾄ!K274</f>
        <v>0</v>
      </c>
      <c r="O276" s="6">
        <f>貼付ｼｰﾄ!L274</f>
        <v>0</v>
      </c>
      <c r="P276" s="6">
        <f>貼付ｼｰﾄ!M274</f>
        <v>0</v>
      </c>
      <c r="Q276" s="6">
        <f>貼付ｼｰﾄ!N274</f>
        <v>0</v>
      </c>
      <c r="R276" s="6">
        <f>貼付ｼｰﾄ!O274</f>
        <v>0</v>
      </c>
      <c r="S276" s="6">
        <f>貼付ｼｰﾄ!P274</f>
        <v>0</v>
      </c>
      <c r="U276" s="6" t="str">
        <f t="shared" si="17"/>
        <v>00000</v>
      </c>
      <c r="V276" s="6">
        <v>273</v>
      </c>
    </row>
    <row r="277" spans="1:22" x14ac:dyDescent="0.15">
      <c r="A277" s="6">
        <v>285</v>
      </c>
      <c r="B277" s="6" t="str">
        <f t="shared" si="15"/>
        <v>1</v>
      </c>
      <c r="C277" s="6" t="str">
        <f>I277&amp;COUNTIF($I$4:I277,I277)</f>
        <v>087</v>
      </c>
      <c r="D277" s="6" t="str">
        <f>貼付ｼｰﾄ!E275&amp;貼付ｼｰﾄ!D275</f>
        <v/>
      </c>
      <c r="E277" s="6" t="str">
        <f>IF(D277="","",貼付ｼｰﾄ!G275+ROW()/1000000)</f>
        <v/>
      </c>
      <c r="F277" s="6">
        <f t="shared" si="16"/>
        <v>1</v>
      </c>
      <c r="G277" s="6">
        <f>貼付ｼｰﾄ!A275</f>
        <v>0</v>
      </c>
      <c r="H277" s="6">
        <f>貼付ｼｰﾄ!B275</f>
        <v>0</v>
      </c>
      <c r="I277" s="6">
        <f>貼付ｼｰﾄ!F275</f>
        <v>0</v>
      </c>
      <c r="J277" s="6">
        <f>貼付ｼｰﾄ!G275</f>
        <v>0</v>
      </c>
      <c r="K277" s="6">
        <f>貼付ｼｰﾄ!H275</f>
        <v>0</v>
      </c>
      <c r="L277" s="6">
        <f>貼付ｼｰﾄ!I275</f>
        <v>0</v>
      </c>
      <c r="M277" s="6">
        <f>貼付ｼｰﾄ!J275</f>
        <v>0</v>
      </c>
      <c r="N277" s="6">
        <f>貼付ｼｰﾄ!K275</f>
        <v>0</v>
      </c>
      <c r="O277" s="6">
        <f>貼付ｼｰﾄ!L275</f>
        <v>0</v>
      </c>
      <c r="P277" s="6">
        <f>貼付ｼｰﾄ!M275</f>
        <v>0</v>
      </c>
      <c r="Q277" s="6">
        <f>貼付ｼｰﾄ!N275</f>
        <v>0</v>
      </c>
      <c r="R277" s="6">
        <f>貼付ｼｰﾄ!O275</f>
        <v>0</v>
      </c>
      <c r="S277" s="6">
        <f>貼付ｼｰﾄ!P275</f>
        <v>0</v>
      </c>
      <c r="U277" s="6" t="str">
        <f t="shared" si="17"/>
        <v>00000</v>
      </c>
      <c r="V277" s="6">
        <v>274</v>
      </c>
    </row>
    <row r="278" spans="1:22" x14ac:dyDescent="0.15">
      <c r="A278" s="6">
        <v>286</v>
      </c>
      <c r="B278" s="6" t="str">
        <f t="shared" si="15"/>
        <v>1</v>
      </c>
      <c r="C278" s="6" t="str">
        <f>I278&amp;COUNTIF($I$4:I278,I278)</f>
        <v>088</v>
      </c>
      <c r="D278" s="6" t="str">
        <f>貼付ｼｰﾄ!E276&amp;貼付ｼｰﾄ!D276</f>
        <v/>
      </c>
      <c r="E278" s="6" t="str">
        <f>IF(D278="","",貼付ｼｰﾄ!G276+ROW()/1000000)</f>
        <v/>
      </c>
      <c r="F278" s="6">
        <f t="shared" si="16"/>
        <v>1</v>
      </c>
      <c r="G278" s="6">
        <f>貼付ｼｰﾄ!A276</f>
        <v>0</v>
      </c>
      <c r="H278" s="6">
        <f>貼付ｼｰﾄ!B276</f>
        <v>0</v>
      </c>
      <c r="I278" s="6">
        <f>貼付ｼｰﾄ!F276</f>
        <v>0</v>
      </c>
      <c r="J278" s="6">
        <f>貼付ｼｰﾄ!G276</f>
        <v>0</v>
      </c>
      <c r="K278" s="6">
        <f>貼付ｼｰﾄ!H276</f>
        <v>0</v>
      </c>
      <c r="L278" s="6">
        <f>貼付ｼｰﾄ!I276</f>
        <v>0</v>
      </c>
      <c r="M278" s="6">
        <f>貼付ｼｰﾄ!J276</f>
        <v>0</v>
      </c>
      <c r="N278" s="6">
        <f>貼付ｼｰﾄ!K276</f>
        <v>0</v>
      </c>
      <c r="O278" s="6">
        <f>貼付ｼｰﾄ!L276</f>
        <v>0</v>
      </c>
      <c r="P278" s="6">
        <f>貼付ｼｰﾄ!M276</f>
        <v>0</v>
      </c>
      <c r="Q278" s="6">
        <f>貼付ｼｰﾄ!N276</f>
        <v>0</v>
      </c>
      <c r="R278" s="6">
        <f>貼付ｼｰﾄ!O276</f>
        <v>0</v>
      </c>
      <c r="S278" s="6">
        <f>貼付ｼｰﾄ!P276</f>
        <v>0</v>
      </c>
      <c r="U278" s="6" t="str">
        <f t="shared" si="17"/>
        <v>00000</v>
      </c>
      <c r="V278" s="6">
        <v>275</v>
      </c>
    </row>
    <row r="279" spans="1:22" x14ac:dyDescent="0.15">
      <c r="A279" s="6">
        <v>287</v>
      </c>
      <c r="B279" s="6" t="str">
        <f t="shared" si="15"/>
        <v>1</v>
      </c>
      <c r="C279" s="6" t="str">
        <f>I279&amp;COUNTIF($I$4:I279,I279)</f>
        <v>089</v>
      </c>
      <c r="D279" s="6" t="str">
        <f>貼付ｼｰﾄ!E243&amp;貼付ｼｰﾄ!D243</f>
        <v/>
      </c>
      <c r="E279" s="6" t="str">
        <f>IF(D279="","",貼付ｼｰﾄ!G243+ROW()/1000000)</f>
        <v/>
      </c>
      <c r="F279" s="6">
        <f t="shared" ref="F262:F325" si="18">SUMPRODUCT(($D$4:$D$992=D279)*($E$4:$E$992&lt;E279))+1</f>
        <v>1</v>
      </c>
      <c r="G279" s="6">
        <f>貼付ｼｰﾄ!A243</f>
        <v>0</v>
      </c>
      <c r="H279" s="6">
        <f>貼付ｼｰﾄ!B243</f>
        <v>0</v>
      </c>
      <c r="I279" s="6">
        <f>貼付ｼｰﾄ!F243</f>
        <v>0</v>
      </c>
      <c r="J279" s="6">
        <f>貼付ｼｰﾄ!G243</f>
        <v>0</v>
      </c>
      <c r="K279" s="6">
        <f>貼付ｼｰﾄ!H243</f>
        <v>0</v>
      </c>
      <c r="L279" s="6">
        <f>貼付ｼｰﾄ!I243</f>
        <v>0</v>
      </c>
      <c r="M279" s="6">
        <f>貼付ｼｰﾄ!J243</f>
        <v>0</v>
      </c>
      <c r="N279" s="6">
        <f>貼付ｼｰﾄ!K243</f>
        <v>0</v>
      </c>
      <c r="O279" s="6">
        <f>貼付ｼｰﾄ!L243</f>
        <v>0</v>
      </c>
      <c r="P279" s="6">
        <f>貼付ｼｰﾄ!M243</f>
        <v>0</v>
      </c>
      <c r="Q279" s="6">
        <f>貼付ｼｰﾄ!N243</f>
        <v>0</v>
      </c>
      <c r="R279" s="6">
        <f>貼付ｼｰﾄ!O243</f>
        <v>0</v>
      </c>
      <c r="S279" s="6">
        <f>貼付ｼｰﾄ!P243</f>
        <v>0</v>
      </c>
      <c r="U279" s="6" t="str">
        <f t="shared" si="17"/>
        <v>00000</v>
      </c>
      <c r="V279" s="6">
        <v>276</v>
      </c>
    </row>
    <row r="280" spans="1:22" x14ac:dyDescent="0.15">
      <c r="A280" s="6">
        <v>288</v>
      </c>
      <c r="B280" s="6" t="str">
        <f t="shared" si="15"/>
        <v>1</v>
      </c>
      <c r="C280" s="6" t="str">
        <f>I280&amp;COUNTIF($I$4:I280,I280)</f>
        <v>090</v>
      </c>
      <c r="D280" s="6" t="str">
        <f>貼付ｼｰﾄ!E244&amp;貼付ｼｰﾄ!D244</f>
        <v/>
      </c>
      <c r="E280" s="6" t="str">
        <f>IF(D280="","",貼付ｼｰﾄ!G244+ROW()/1000000)</f>
        <v/>
      </c>
      <c r="F280" s="6">
        <f t="shared" si="18"/>
        <v>1</v>
      </c>
      <c r="G280" s="6">
        <f>貼付ｼｰﾄ!A244</f>
        <v>0</v>
      </c>
      <c r="H280" s="6">
        <f>貼付ｼｰﾄ!B244</f>
        <v>0</v>
      </c>
      <c r="I280" s="6">
        <f>貼付ｼｰﾄ!F244</f>
        <v>0</v>
      </c>
      <c r="J280" s="6">
        <f>貼付ｼｰﾄ!G244</f>
        <v>0</v>
      </c>
      <c r="K280" s="6">
        <f>貼付ｼｰﾄ!H244</f>
        <v>0</v>
      </c>
      <c r="L280" s="6">
        <f>貼付ｼｰﾄ!I244</f>
        <v>0</v>
      </c>
      <c r="M280" s="6">
        <f>貼付ｼｰﾄ!J244</f>
        <v>0</v>
      </c>
      <c r="N280" s="6">
        <f>貼付ｼｰﾄ!K244</f>
        <v>0</v>
      </c>
      <c r="O280" s="6">
        <f>貼付ｼｰﾄ!L244</f>
        <v>0</v>
      </c>
      <c r="P280" s="6">
        <f>貼付ｼｰﾄ!M244</f>
        <v>0</v>
      </c>
      <c r="Q280" s="6">
        <f>貼付ｼｰﾄ!N244</f>
        <v>0</v>
      </c>
      <c r="R280" s="6">
        <f>貼付ｼｰﾄ!O244</f>
        <v>0</v>
      </c>
      <c r="S280" s="6">
        <f>貼付ｼｰﾄ!P244</f>
        <v>0</v>
      </c>
      <c r="U280" s="6" t="str">
        <f t="shared" si="17"/>
        <v>00000</v>
      </c>
      <c r="V280" s="6">
        <v>277</v>
      </c>
    </row>
    <row r="281" spans="1:22" x14ac:dyDescent="0.15">
      <c r="A281" s="6">
        <v>289</v>
      </c>
      <c r="B281" s="6" t="str">
        <f t="shared" si="15"/>
        <v>1</v>
      </c>
      <c r="C281" s="6" t="str">
        <f>I281&amp;COUNTIF($I$4:I281,I281)</f>
        <v>091</v>
      </c>
      <c r="D281" s="6" t="str">
        <f>貼付ｼｰﾄ!E245&amp;貼付ｼｰﾄ!D245</f>
        <v/>
      </c>
      <c r="E281" s="6" t="str">
        <f>IF(D281="","",貼付ｼｰﾄ!G245+ROW()/1000000)</f>
        <v/>
      </c>
      <c r="F281" s="6">
        <f t="shared" si="18"/>
        <v>1</v>
      </c>
      <c r="G281" s="6">
        <f>貼付ｼｰﾄ!A245</f>
        <v>0</v>
      </c>
      <c r="H281" s="6">
        <f>貼付ｼｰﾄ!B245</f>
        <v>0</v>
      </c>
      <c r="I281" s="6">
        <f>貼付ｼｰﾄ!F245</f>
        <v>0</v>
      </c>
      <c r="J281" s="6">
        <f>貼付ｼｰﾄ!G245</f>
        <v>0</v>
      </c>
      <c r="K281" s="6">
        <f>貼付ｼｰﾄ!H245</f>
        <v>0</v>
      </c>
      <c r="L281" s="6">
        <f>貼付ｼｰﾄ!I245</f>
        <v>0</v>
      </c>
      <c r="M281" s="6">
        <f>貼付ｼｰﾄ!J245</f>
        <v>0</v>
      </c>
      <c r="N281" s="6">
        <f>貼付ｼｰﾄ!K245</f>
        <v>0</v>
      </c>
      <c r="O281" s="6">
        <f>貼付ｼｰﾄ!L245</f>
        <v>0</v>
      </c>
      <c r="P281" s="6">
        <f>貼付ｼｰﾄ!M245</f>
        <v>0</v>
      </c>
      <c r="Q281" s="6">
        <f>貼付ｼｰﾄ!N245</f>
        <v>0</v>
      </c>
      <c r="R281" s="6">
        <f>貼付ｼｰﾄ!O245</f>
        <v>0</v>
      </c>
      <c r="S281" s="6">
        <f>貼付ｼｰﾄ!P245</f>
        <v>0</v>
      </c>
      <c r="U281" s="6" t="str">
        <f t="shared" si="17"/>
        <v>00000</v>
      </c>
      <c r="V281" s="6">
        <v>278</v>
      </c>
    </row>
    <row r="282" spans="1:22" x14ac:dyDescent="0.15">
      <c r="A282" s="6">
        <v>290</v>
      </c>
      <c r="B282" s="6" t="str">
        <f t="shared" si="15"/>
        <v>1</v>
      </c>
      <c r="C282" s="6" t="str">
        <f>I282&amp;COUNTIF($I$4:I282,I282)</f>
        <v>092</v>
      </c>
      <c r="D282" s="6" t="str">
        <f>貼付ｼｰﾄ!E246&amp;貼付ｼｰﾄ!D246</f>
        <v/>
      </c>
      <c r="E282" s="6" t="str">
        <f>IF(D282="","",貼付ｼｰﾄ!G246+ROW()/1000000)</f>
        <v/>
      </c>
      <c r="F282" s="6">
        <f t="shared" si="18"/>
        <v>1</v>
      </c>
      <c r="G282" s="6">
        <f>貼付ｼｰﾄ!A246</f>
        <v>0</v>
      </c>
      <c r="H282" s="6">
        <f>貼付ｼｰﾄ!B246</f>
        <v>0</v>
      </c>
      <c r="I282" s="6">
        <f>貼付ｼｰﾄ!F246</f>
        <v>0</v>
      </c>
      <c r="J282" s="6">
        <f>貼付ｼｰﾄ!G246</f>
        <v>0</v>
      </c>
      <c r="K282" s="6">
        <f>貼付ｼｰﾄ!H246</f>
        <v>0</v>
      </c>
      <c r="L282" s="6">
        <f>貼付ｼｰﾄ!I246</f>
        <v>0</v>
      </c>
      <c r="M282" s="6">
        <f>貼付ｼｰﾄ!J246</f>
        <v>0</v>
      </c>
      <c r="N282" s="6">
        <f>貼付ｼｰﾄ!K246</f>
        <v>0</v>
      </c>
      <c r="O282" s="6">
        <f>貼付ｼｰﾄ!L246</f>
        <v>0</v>
      </c>
      <c r="P282" s="6">
        <f>貼付ｼｰﾄ!M246</f>
        <v>0</v>
      </c>
      <c r="Q282" s="6">
        <f>貼付ｼｰﾄ!N246</f>
        <v>0</v>
      </c>
      <c r="R282" s="6">
        <f>貼付ｼｰﾄ!O246</f>
        <v>0</v>
      </c>
      <c r="S282" s="6">
        <f>貼付ｼｰﾄ!P246</f>
        <v>0</v>
      </c>
      <c r="U282" s="6" t="str">
        <f t="shared" si="17"/>
        <v>00000</v>
      </c>
      <c r="V282" s="6">
        <v>279</v>
      </c>
    </row>
    <row r="283" spans="1:22" x14ac:dyDescent="0.15">
      <c r="A283" s="6">
        <v>291</v>
      </c>
      <c r="B283" s="6" t="str">
        <f t="shared" si="15"/>
        <v>1</v>
      </c>
      <c r="C283" s="6" t="str">
        <f>I283&amp;COUNTIF($I$4:I283,I283)</f>
        <v>093</v>
      </c>
      <c r="D283" s="6" t="str">
        <f>貼付ｼｰﾄ!E247&amp;貼付ｼｰﾄ!D247</f>
        <v/>
      </c>
      <c r="E283" s="6" t="str">
        <f>IF(D283="","",貼付ｼｰﾄ!G247+ROW()/1000000)</f>
        <v/>
      </c>
      <c r="F283" s="6">
        <f t="shared" si="18"/>
        <v>1</v>
      </c>
      <c r="G283" s="6">
        <f>貼付ｼｰﾄ!A247</f>
        <v>0</v>
      </c>
      <c r="H283" s="6">
        <f>貼付ｼｰﾄ!B247</f>
        <v>0</v>
      </c>
      <c r="I283" s="6">
        <f>貼付ｼｰﾄ!F247</f>
        <v>0</v>
      </c>
      <c r="J283" s="6">
        <f>貼付ｼｰﾄ!G247</f>
        <v>0</v>
      </c>
      <c r="K283" s="6">
        <f>貼付ｼｰﾄ!H247</f>
        <v>0</v>
      </c>
      <c r="L283" s="6">
        <f>貼付ｼｰﾄ!I247</f>
        <v>0</v>
      </c>
      <c r="M283" s="6">
        <f>貼付ｼｰﾄ!J247</f>
        <v>0</v>
      </c>
      <c r="N283" s="6">
        <f>貼付ｼｰﾄ!K247</f>
        <v>0</v>
      </c>
      <c r="O283" s="6">
        <f>貼付ｼｰﾄ!L247</f>
        <v>0</v>
      </c>
      <c r="P283" s="6">
        <f>貼付ｼｰﾄ!M247</f>
        <v>0</v>
      </c>
      <c r="Q283" s="6">
        <f>貼付ｼｰﾄ!N247</f>
        <v>0</v>
      </c>
      <c r="R283" s="6">
        <f>貼付ｼｰﾄ!O247</f>
        <v>0</v>
      </c>
      <c r="S283" s="6">
        <f>貼付ｼｰﾄ!P247</f>
        <v>0</v>
      </c>
      <c r="U283" s="6" t="str">
        <f t="shared" si="17"/>
        <v>00000</v>
      </c>
      <c r="V283" s="6">
        <v>280</v>
      </c>
    </row>
    <row r="284" spans="1:22" x14ac:dyDescent="0.15">
      <c r="A284" s="6">
        <v>292</v>
      </c>
      <c r="B284" s="6" t="str">
        <f t="shared" si="15"/>
        <v>1</v>
      </c>
      <c r="C284" s="6" t="str">
        <f>I284&amp;COUNTIF($I$4:I284,I284)</f>
        <v>094</v>
      </c>
      <c r="D284" s="6" t="str">
        <f>貼付ｼｰﾄ!E248&amp;貼付ｼｰﾄ!D248</f>
        <v/>
      </c>
      <c r="E284" s="6" t="str">
        <f>IF(D284="","",貼付ｼｰﾄ!G248+ROW()/1000000)</f>
        <v/>
      </c>
      <c r="F284" s="6">
        <f t="shared" si="18"/>
        <v>1</v>
      </c>
      <c r="G284" s="6">
        <f>貼付ｼｰﾄ!A248</f>
        <v>0</v>
      </c>
      <c r="H284" s="6">
        <f>貼付ｼｰﾄ!B248</f>
        <v>0</v>
      </c>
      <c r="I284" s="6">
        <f>貼付ｼｰﾄ!F248</f>
        <v>0</v>
      </c>
      <c r="J284" s="6">
        <f>貼付ｼｰﾄ!G248</f>
        <v>0</v>
      </c>
      <c r="K284" s="6">
        <f>貼付ｼｰﾄ!H248</f>
        <v>0</v>
      </c>
      <c r="L284" s="6">
        <f>貼付ｼｰﾄ!I248</f>
        <v>0</v>
      </c>
      <c r="M284" s="6">
        <f>貼付ｼｰﾄ!J248</f>
        <v>0</v>
      </c>
      <c r="N284" s="6">
        <f>貼付ｼｰﾄ!K248</f>
        <v>0</v>
      </c>
      <c r="O284" s="6">
        <f>貼付ｼｰﾄ!L248</f>
        <v>0</v>
      </c>
      <c r="P284" s="6">
        <f>貼付ｼｰﾄ!M248</f>
        <v>0</v>
      </c>
      <c r="Q284" s="6">
        <f>貼付ｼｰﾄ!N248</f>
        <v>0</v>
      </c>
      <c r="R284" s="6">
        <f>貼付ｼｰﾄ!O248</f>
        <v>0</v>
      </c>
      <c r="S284" s="6">
        <f>貼付ｼｰﾄ!P248</f>
        <v>0</v>
      </c>
      <c r="U284" s="6" t="str">
        <f t="shared" si="17"/>
        <v>00000</v>
      </c>
      <c r="V284" s="6">
        <v>281</v>
      </c>
    </row>
    <row r="285" spans="1:22" x14ac:dyDescent="0.15">
      <c r="A285" s="6">
        <v>293</v>
      </c>
      <c r="B285" s="6" t="str">
        <f t="shared" si="15"/>
        <v>1</v>
      </c>
      <c r="C285" s="6" t="str">
        <f>I285&amp;COUNTIF($I$4:I285,I285)</f>
        <v>095</v>
      </c>
      <c r="D285" s="6" t="str">
        <f>貼付ｼｰﾄ!E249&amp;貼付ｼｰﾄ!D249</f>
        <v/>
      </c>
      <c r="E285" s="6" t="str">
        <f>IF(D285="","",貼付ｼｰﾄ!G249+ROW()/1000000)</f>
        <v/>
      </c>
      <c r="F285" s="6">
        <f t="shared" si="18"/>
        <v>1</v>
      </c>
      <c r="G285" s="6">
        <f>貼付ｼｰﾄ!A249</f>
        <v>0</v>
      </c>
      <c r="H285" s="6">
        <f>貼付ｼｰﾄ!B249</f>
        <v>0</v>
      </c>
      <c r="I285" s="6">
        <f>貼付ｼｰﾄ!F249</f>
        <v>0</v>
      </c>
      <c r="J285" s="6">
        <f>貼付ｼｰﾄ!G249</f>
        <v>0</v>
      </c>
      <c r="K285" s="6">
        <f>貼付ｼｰﾄ!H249</f>
        <v>0</v>
      </c>
      <c r="L285" s="6">
        <f>貼付ｼｰﾄ!I249</f>
        <v>0</v>
      </c>
      <c r="M285" s="6">
        <f>貼付ｼｰﾄ!J249</f>
        <v>0</v>
      </c>
      <c r="N285" s="6">
        <f>貼付ｼｰﾄ!K249</f>
        <v>0</v>
      </c>
      <c r="O285" s="6">
        <f>貼付ｼｰﾄ!L249</f>
        <v>0</v>
      </c>
      <c r="P285" s="6">
        <f>貼付ｼｰﾄ!M249</f>
        <v>0</v>
      </c>
      <c r="Q285" s="6">
        <f>貼付ｼｰﾄ!N249</f>
        <v>0</v>
      </c>
      <c r="R285" s="6">
        <f>貼付ｼｰﾄ!O249</f>
        <v>0</v>
      </c>
      <c r="S285" s="6">
        <f>貼付ｼｰﾄ!P249</f>
        <v>0</v>
      </c>
      <c r="U285" s="6" t="str">
        <f t="shared" si="17"/>
        <v>00000</v>
      </c>
      <c r="V285" s="6">
        <v>282</v>
      </c>
    </row>
    <row r="286" spans="1:22" x14ac:dyDescent="0.15">
      <c r="A286" s="6">
        <v>294</v>
      </c>
      <c r="B286" s="6" t="str">
        <f t="shared" si="15"/>
        <v>1</v>
      </c>
      <c r="C286" s="6" t="str">
        <f>I286&amp;COUNTIF($I$4:I286,I286)</f>
        <v>096</v>
      </c>
      <c r="D286" s="6" t="str">
        <f>貼付ｼｰﾄ!E250&amp;貼付ｼｰﾄ!D250</f>
        <v/>
      </c>
      <c r="E286" s="6" t="str">
        <f>IF(D286="","",貼付ｼｰﾄ!G250+ROW()/1000000)</f>
        <v/>
      </c>
      <c r="F286" s="6">
        <f t="shared" si="18"/>
        <v>1</v>
      </c>
      <c r="G286" s="6">
        <f>貼付ｼｰﾄ!A250</f>
        <v>0</v>
      </c>
      <c r="H286" s="6">
        <f>貼付ｼｰﾄ!B250</f>
        <v>0</v>
      </c>
      <c r="I286" s="6">
        <f>貼付ｼｰﾄ!F250</f>
        <v>0</v>
      </c>
      <c r="J286" s="6">
        <f>貼付ｼｰﾄ!G250</f>
        <v>0</v>
      </c>
      <c r="K286" s="6">
        <f>貼付ｼｰﾄ!H250</f>
        <v>0</v>
      </c>
      <c r="L286" s="6">
        <f>貼付ｼｰﾄ!I250</f>
        <v>0</v>
      </c>
      <c r="M286" s="6">
        <f>貼付ｼｰﾄ!J250</f>
        <v>0</v>
      </c>
      <c r="N286" s="6">
        <f>貼付ｼｰﾄ!K250</f>
        <v>0</v>
      </c>
      <c r="O286" s="6">
        <f>貼付ｼｰﾄ!L250</f>
        <v>0</v>
      </c>
      <c r="P286" s="6">
        <f>貼付ｼｰﾄ!M250</f>
        <v>0</v>
      </c>
      <c r="Q286" s="6">
        <f>貼付ｼｰﾄ!N250</f>
        <v>0</v>
      </c>
      <c r="R286" s="6">
        <f>貼付ｼｰﾄ!O250</f>
        <v>0</v>
      </c>
      <c r="S286" s="6">
        <f>貼付ｼｰﾄ!P250</f>
        <v>0</v>
      </c>
      <c r="U286" s="6" t="str">
        <f t="shared" si="17"/>
        <v>00000</v>
      </c>
      <c r="V286" s="6">
        <v>283</v>
      </c>
    </row>
    <row r="287" spans="1:22" x14ac:dyDescent="0.15">
      <c r="A287" s="6">
        <v>295</v>
      </c>
      <c r="B287" s="6" t="str">
        <f t="shared" si="15"/>
        <v>1</v>
      </c>
      <c r="C287" s="6" t="str">
        <f>I287&amp;COUNTIF($I$4:I287,I287)</f>
        <v>097</v>
      </c>
      <c r="D287" s="6" t="str">
        <f>貼付ｼｰﾄ!E251&amp;貼付ｼｰﾄ!D251</f>
        <v/>
      </c>
      <c r="E287" s="6" t="str">
        <f>IF(D287="","",貼付ｼｰﾄ!G251+ROW()/1000000)</f>
        <v/>
      </c>
      <c r="F287" s="6">
        <f t="shared" si="18"/>
        <v>1</v>
      </c>
      <c r="G287" s="6">
        <f>貼付ｼｰﾄ!A251</f>
        <v>0</v>
      </c>
      <c r="H287" s="6">
        <f>貼付ｼｰﾄ!B251</f>
        <v>0</v>
      </c>
      <c r="I287" s="6">
        <f>貼付ｼｰﾄ!F251</f>
        <v>0</v>
      </c>
      <c r="J287" s="6">
        <f>貼付ｼｰﾄ!G251</f>
        <v>0</v>
      </c>
      <c r="K287" s="6">
        <f>貼付ｼｰﾄ!H251</f>
        <v>0</v>
      </c>
      <c r="L287" s="6">
        <f>貼付ｼｰﾄ!I251</f>
        <v>0</v>
      </c>
      <c r="M287" s="6">
        <f>貼付ｼｰﾄ!J251</f>
        <v>0</v>
      </c>
      <c r="N287" s="6">
        <f>貼付ｼｰﾄ!K251</f>
        <v>0</v>
      </c>
      <c r="O287" s="6">
        <f>貼付ｼｰﾄ!L251</f>
        <v>0</v>
      </c>
      <c r="P287" s="6">
        <f>貼付ｼｰﾄ!M251</f>
        <v>0</v>
      </c>
      <c r="Q287" s="6">
        <f>貼付ｼｰﾄ!N251</f>
        <v>0</v>
      </c>
      <c r="R287" s="6">
        <f>貼付ｼｰﾄ!O251</f>
        <v>0</v>
      </c>
      <c r="S287" s="6">
        <f>貼付ｼｰﾄ!P251</f>
        <v>0</v>
      </c>
      <c r="U287" s="6" t="str">
        <f t="shared" si="17"/>
        <v>00000</v>
      </c>
      <c r="V287" s="6">
        <v>284</v>
      </c>
    </row>
    <row r="288" spans="1:22" x14ac:dyDescent="0.15">
      <c r="A288" s="6">
        <v>296</v>
      </c>
      <c r="B288" s="6" t="str">
        <f t="shared" si="15"/>
        <v>1</v>
      </c>
      <c r="C288" s="6" t="str">
        <f>I288&amp;COUNTIF($I$4:I288,I288)</f>
        <v>098</v>
      </c>
      <c r="D288" s="6" t="str">
        <f>貼付ｼｰﾄ!E252&amp;貼付ｼｰﾄ!D252</f>
        <v/>
      </c>
      <c r="E288" s="6" t="str">
        <f>IF(D288="","",貼付ｼｰﾄ!G252+ROW()/1000000)</f>
        <v/>
      </c>
      <c r="F288" s="6">
        <f t="shared" si="18"/>
        <v>1</v>
      </c>
      <c r="G288" s="6">
        <f>貼付ｼｰﾄ!A252</f>
        <v>0</v>
      </c>
      <c r="H288" s="6">
        <f>貼付ｼｰﾄ!B252</f>
        <v>0</v>
      </c>
      <c r="I288" s="6">
        <f>貼付ｼｰﾄ!F252</f>
        <v>0</v>
      </c>
      <c r="J288" s="6">
        <f>貼付ｼｰﾄ!G252</f>
        <v>0</v>
      </c>
      <c r="K288" s="6">
        <f>貼付ｼｰﾄ!H252</f>
        <v>0</v>
      </c>
      <c r="L288" s="6">
        <f>貼付ｼｰﾄ!I252</f>
        <v>0</v>
      </c>
      <c r="M288" s="6">
        <f>貼付ｼｰﾄ!J252</f>
        <v>0</v>
      </c>
      <c r="N288" s="6">
        <f>貼付ｼｰﾄ!K252</f>
        <v>0</v>
      </c>
      <c r="O288" s="6">
        <f>貼付ｼｰﾄ!L252</f>
        <v>0</v>
      </c>
      <c r="P288" s="6">
        <f>貼付ｼｰﾄ!M252</f>
        <v>0</v>
      </c>
      <c r="Q288" s="6">
        <f>貼付ｼｰﾄ!N252</f>
        <v>0</v>
      </c>
      <c r="R288" s="6">
        <f>貼付ｼｰﾄ!O252</f>
        <v>0</v>
      </c>
      <c r="S288" s="6">
        <f>貼付ｼｰﾄ!P252</f>
        <v>0</v>
      </c>
      <c r="U288" s="6" t="str">
        <f t="shared" si="17"/>
        <v>00000</v>
      </c>
      <c r="V288" s="6">
        <v>285</v>
      </c>
    </row>
    <row r="289" spans="1:22" x14ac:dyDescent="0.15">
      <c r="A289" s="6">
        <v>297</v>
      </c>
      <c r="B289" s="6" t="str">
        <f t="shared" si="15"/>
        <v>1</v>
      </c>
      <c r="C289" s="6" t="str">
        <f>I289&amp;COUNTIF($I$4:I289,I289)</f>
        <v>099</v>
      </c>
      <c r="D289" s="6" t="str">
        <f>貼付ｼｰﾄ!E253&amp;貼付ｼｰﾄ!D253</f>
        <v/>
      </c>
      <c r="E289" s="6" t="str">
        <f>IF(D289="","",貼付ｼｰﾄ!G253+ROW()/1000000)</f>
        <v/>
      </c>
      <c r="F289" s="6">
        <f t="shared" si="18"/>
        <v>1</v>
      </c>
      <c r="G289" s="6">
        <f>貼付ｼｰﾄ!A253</f>
        <v>0</v>
      </c>
      <c r="H289" s="6">
        <f>貼付ｼｰﾄ!B253</f>
        <v>0</v>
      </c>
      <c r="I289" s="6">
        <f>貼付ｼｰﾄ!F253</f>
        <v>0</v>
      </c>
      <c r="J289" s="6">
        <f>貼付ｼｰﾄ!G253</f>
        <v>0</v>
      </c>
      <c r="K289" s="6">
        <f>貼付ｼｰﾄ!H253</f>
        <v>0</v>
      </c>
      <c r="L289" s="6">
        <f>貼付ｼｰﾄ!I253</f>
        <v>0</v>
      </c>
      <c r="M289" s="6">
        <f>貼付ｼｰﾄ!J253</f>
        <v>0</v>
      </c>
      <c r="N289" s="6">
        <f>貼付ｼｰﾄ!K253</f>
        <v>0</v>
      </c>
      <c r="O289" s="6">
        <f>貼付ｼｰﾄ!L253</f>
        <v>0</v>
      </c>
      <c r="P289" s="6">
        <f>貼付ｼｰﾄ!M253</f>
        <v>0</v>
      </c>
      <c r="Q289" s="6">
        <f>貼付ｼｰﾄ!N253</f>
        <v>0</v>
      </c>
      <c r="R289" s="6">
        <f>貼付ｼｰﾄ!O253</f>
        <v>0</v>
      </c>
      <c r="S289" s="6">
        <f>貼付ｼｰﾄ!P253</f>
        <v>0</v>
      </c>
      <c r="U289" s="6" t="str">
        <f t="shared" si="17"/>
        <v>00000</v>
      </c>
      <c r="V289" s="6">
        <v>286</v>
      </c>
    </row>
    <row r="290" spans="1:22" x14ac:dyDescent="0.15">
      <c r="A290" s="6">
        <v>298</v>
      </c>
      <c r="B290" s="6" t="str">
        <f t="shared" si="15"/>
        <v>1</v>
      </c>
      <c r="C290" s="6" t="str">
        <f>I290&amp;COUNTIF($I$4:I290,I290)</f>
        <v>0100</v>
      </c>
      <c r="D290" s="6" t="str">
        <f>貼付ｼｰﾄ!E254&amp;貼付ｼｰﾄ!D254</f>
        <v/>
      </c>
      <c r="E290" s="6" t="str">
        <f>IF(D290="","",貼付ｼｰﾄ!G254+ROW()/1000000)</f>
        <v/>
      </c>
      <c r="F290" s="6">
        <f t="shared" si="18"/>
        <v>1</v>
      </c>
      <c r="G290" s="6">
        <f>貼付ｼｰﾄ!A254</f>
        <v>0</v>
      </c>
      <c r="H290" s="6">
        <f>貼付ｼｰﾄ!B254</f>
        <v>0</v>
      </c>
      <c r="I290" s="6">
        <f>貼付ｼｰﾄ!F254</f>
        <v>0</v>
      </c>
      <c r="J290" s="6">
        <f>貼付ｼｰﾄ!G254</f>
        <v>0</v>
      </c>
      <c r="K290" s="6">
        <f>貼付ｼｰﾄ!H254</f>
        <v>0</v>
      </c>
      <c r="L290" s="6">
        <f>貼付ｼｰﾄ!I254</f>
        <v>0</v>
      </c>
      <c r="M290" s="6">
        <f>貼付ｼｰﾄ!J254</f>
        <v>0</v>
      </c>
      <c r="N290" s="6">
        <f>貼付ｼｰﾄ!K254</f>
        <v>0</v>
      </c>
      <c r="O290" s="6">
        <f>貼付ｼｰﾄ!L254</f>
        <v>0</v>
      </c>
      <c r="P290" s="6">
        <f>貼付ｼｰﾄ!M254</f>
        <v>0</v>
      </c>
      <c r="Q290" s="6">
        <f>貼付ｼｰﾄ!N254</f>
        <v>0</v>
      </c>
      <c r="R290" s="6">
        <f>貼付ｼｰﾄ!O254</f>
        <v>0</v>
      </c>
      <c r="S290" s="6">
        <f>貼付ｼｰﾄ!P254</f>
        <v>0</v>
      </c>
      <c r="U290" s="6" t="str">
        <f t="shared" si="17"/>
        <v>00000</v>
      </c>
      <c r="V290" s="6">
        <v>287</v>
      </c>
    </row>
    <row r="291" spans="1:22" x14ac:dyDescent="0.15">
      <c r="A291" s="6">
        <v>299</v>
      </c>
      <c r="B291" s="6" t="str">
        <f t="shared" si="15"/>
        <v>1</v>
      </c>
      <c r="C291" s="6" t="str">
        <f>I291&amp;COUNTIF($I$4:I291,I291)</f>
        <v>0101</v>
      </c>
      <c r="D291" s="6" t="str">
        <f>貼付ｼｰﾄ!E255&amp;貼付ｼｰﾄ!D255</f>
        <v/>
      </c>
      <c r="E291" s="6" t="str">
        <f>IF(D291="","",貼付ｼｰﾄ!G255+ROW()/1000000)</f>
        <v/>
      </c>
      <c r="F291" s="6">
        <f t="shared" si="18"/>
        <v>1</v>
      </c>
      <c r="G291" s="6">
        <f>貼付ｼｰﾄ!A255</f>
        <v>0</v>
      </c>
      <c r="H291" s="6">
        <f>貼付ｼｰﾄ!B255</f>
        <v>0</v>
      </c>
      <c r="I291" s="6">
        <f>貼付ｼｰﾄ!F255</f>
        <v>0</v>
      </c>
      <c r="J291" s="6">
        <f>貼付ｼｰﾄ!G255</f>
        <v>0</v>
      </c>
      <c r="K291" s="6">
        <f>貼付ｼｰﾄ!H255</f>
        <v>0</v>
      </c>
      <c r="L291" s="6">
        <f>貼付ｼｰﾄ!I255</f>
        <v>0</v>
      </c>
      <c r="M291" s="6">
        <f>貼付ｼｰﾄ!J255</f>
        <v>0</v>
      </c>
      <c r="N291" s="6">
        <f>貼付ｼｰﾄ!K255</f>
        <v>0</v>
      </c>
      <c r="O291" s="6">
        <f>貼付ｼｰﾄ!L255</f>
        <v>0</v>
      </c>
      <c r="P291" s="6">
        <f>貼付ｼｰﾄ!M255</f>
        <v>0</v>
      </c>
      <c r="Q291" s="6">
        <f>貼付ｼｰﾄ!N255</f>
        <v>0</v>
      </c>
      <c r="R291" s="6">
        <f>貼付ｼｰﾄ!O255</f>
        <v>0</v>
      </c>
      <c r="S291" s="6">
        <f>貼付ｼｰﾄ!P255</f>
        <v>0</v>
      </c>
      <c r="U291" s="6" t="str">
        <f t="shared" si="17"/>
        <v>00000</v>
      </c>
      <c r="V291" s="6">
        <v>288</v>
      </c>
    </row>
    <row r="292" spans="1:22" x14ac:dyDescent="0.15">
      <c r="A292" s="6">
        <v>300</v>
      </c>
      <c r="B292" s="6" t="str">
        <f t="shared" si="15"/>
        <v>1</v>
      </c>
      <c r="C292" s="6" t="str">
        <f>I292&amp;COUNTIF($I$4:I292,I292)</f>
        <v>0102</v>
      </c>
      <c r="D292" s="6" t="str">
        <f>貼付ｼｰﾄ!E256&amp;貼付ｼｰﾄ!D256</f>
        <v/>
      </c>
      <c r="E292" s="6" t="str">
        <f>IF(D292="","",貼付ｼｰﾄ!G256+ROW()/1000000)</f>
        <v/>
      </c>
      <c r="F292" s="6">
        <f t="shared" si="18"/>
        <v>1</v>
      </c>
      <c r="G292" s="6">
        <f>貼付ｼｰﾄ!A256</f>
        <v>0</v>
      </c>
      <c r="H292" s="6">
        <f>貼付ｼｰﾄ!B256</f>
        <v>0</v>
      </c>
      <c r="I292" s="6">
        <f>貼付ｼｰﾄ!F256</f>
        <v>0</v>
      </c>
      <c r="J292" s="6">
        <f>貼付ｼｰﾄ!G256</f>
        <v>0</v>
      </c>
      <c r="K292" s="6">
        <f>貼付ｼｰﾄ!H256</f>
        <v>0</v>
      </c>
      <c r="L292" s="6">
        <f>貼付ｼｰﾄ!I256</f>
        <v>0</v>
      </c>
      <c r="M292" s="6">
        <f>貼付ｼｰﾄ!J256</f>
        <v>0</v>
      </c>
      <c r="N292" s="6">
        <f>貼付ｼｰﾄ!K256</f>
        <v>0</v>
      </c>
      <c r="O292" s="6">
        <f>貼付ｼｰﾄ!L256</f>
        <v>0</v>
      </c>
      <c r="P292" s="6">
        <f>貼付ｼｰﾄ!M256</f>
        <v>0</v>
      </c>
      <c r="Q292" s="6">
        <f>貼付ｼｰﾄ!N256</f>
        <v>0</v>
      </c>
      <c r="R292" s="6">
        <f>貼付ｼｰﾄ!O256</f>
        <v>0</v>
      </c>
      <c r="S292" s="6">
        <f>貼付ｼｰﾄ!P256</f>
        <v>0</v>
      </c>
      <c r="U292" s="6" t="str">
        <f t="shared" si="17"/>
        <v>00000</v>
      </c>
      <c r="V292" s="6">
        <v>289</v>
      </c>
    </row>
    <row r="293" spans="1:22" x14ac:dyDescent="0.15">
      <c r="A293" s="6">
        <v>301</v>
      </c>
      <c r="B293" s="6" t="str">
        <f t="shared" si="15"/>
        <v>1</v>
      </c>
      <c r="C293" s="6" t="str">
        <f>I293&amp;COUNTIF($I$4:I293,I293)</f>
        <v>0103</v>
      </c>
      <c r="D293" s="6" t="str">
        <f>貼付ｼｰﾄ!E257&amp;貼付ｼｰﾄ!D257</f>
        <v/>
      </c>
      <c r="E293" s="6" t="str">
        <f>IF(D293="","",貼付ｼｰﾄ!G257+ROW()/1000000)</f>
        <v/>
      </c>
      <c r="F293" s="6">
        <f t="shared" si="18"/>
        <v>1</v>
      </c>
      <c r="G293" s="6">
        <f>貼付ｼｰﾄ!A257</f>
        <v>0</v>
      </c>
      <c r="H293" s="6">
        <f>貼付ｼｰﾄ!B257</f>
        <v>0</v>
      </c>
      <c r="I293" s="6">
        <f>貼付ｼｰﾄ!F257</f>
        <v>0</v>
      </c>
      <c r="J293" s="6">
        <f>貼付ｼｰﾄ!G257</f>
        <v>0</v>
      </c>
      <c r="K293" s="6">
        <f>貼付ｼｰﾄ!H257</f>
        <v>0</v>
      </c>
      <c r="L293" s="6">
        <f>貼付ｼｰﾄ!I257</f>
        <v>0</v>
      </c>
      <c r="M293" s="6">
        <f>貼付ｼｰﾄ!J257</f>
        <v>0</v>
      </c>
      <c r="N293" s="6">
        <f>貼付ｼｰﾄ!K257</f>
        <v>0</v>
      </c>
      <c r="O293" s="6">
        <f>貼付ｼｰﾄ!L257</f>
        <v>0</v>
      </c>
      <c r="P293" s="6">
        <f>貼付ｼｰﾄ!M257</f>
        <v>0</v>
      </c>
      <c r="Q293" s="6">
        <f>貼付ｼｰﾄ!N257</f>
        <v>0</v>
      </c>
      <c r="R293" s="6">
        <f>貼付ｼｰﾄ!O257</f>
        <v>0</v>
      </c>
      <c r="S293" s="6">
        <f>貼付ｼｰﾄ!P257</f>
        <v>0</v>
      </c>
      <c r="U293" s="6" t="str">
        <f t="shared" si="17"/>
        <v>00000</v>
      </c>
      <c r="V293" s="6">
        <v>290</v>
      </c>
    </row>
    <row r="294" spans="1:22" x14ac:dyDescent="0.15">
      <c r="A294" s="6">
        <v>302</v>
      </c>
      <c r="B294" s="6" t="str">
        <f t="shared" si="15"/>
        <v>1</v>
      </c>
      <c r="C294" s="6" t="str">
        <f>I294&amp;COUNTIF($I$4:I294,I294)</f>
        <v>0104</v>
      </c>
      <c r="D294" s="6" t="str">
        <f>貼付ｼｰﾄ!E258&amp;貼付ｼｰﾄ!D258</f>
        <v/>
      </c>
      <c r="E294" s="6" t="str">
        <f>IF(D294="","",貼付ｼｰﾄ!G258+ROW()/1000000)</f>
        <v/>
      </c>
      <c r="F294" s="6">
        <f t="shared" si="18"/>
        <v>1</v>
      </c>
      <c r="G294" s="6">
        <f>貼付ｼｰﾄ!A258</f>
        <v>0</v>
      </c>
      <c r="H294" s="6">
        <f>貼付ｼｰﾄ!B258</f>
        <v>0</v>
      </c>
      <c r="I294" s="6">
        <f>貼付ｼｰﾄ!F258</f>
        <v>0</v>
      </c>
      <c r="J294" s="6">
        <f>貼付ｼｰﾄ!G258</f>
        <v>0</v>
      </c>
      <c r="K294" s="6">
        <f>貼付ｼｰﾄ!H258</f>
        <v>0</v>
      </c>
      <c r="L294" s="6">
        <f>貼付ｼｰﾄ!I258</f>
        <v>0</v>
      </c>
      <c r="M294" s="6">
        <f>貼付ｼｰﾄ!J258</f>
        <v>0</v>
      </c>
      <c r="N294" s="6">
        <f>貼付ｼｰﾄ!K258</f>
        <v>0</v>
      </c>
      <c r="O294" s="6">
        <f>貼付ｼｰﾄ!L258</f>
        <v>0</v>
      </c>
      <c r="P294" s="6">
        <f>貼付ｼｰﾄ!M258</f>
        <v>0</v>
      </c>
      <c r="Q294" s="6">
        <f>貼付ｼｰﾄ!N258</f>
        <v>0</v>
      </c>
      <c r="R294" s="6">
        <f>貼付ｼｰﾄ!O258</f>
        <v>0</v>
      </c>
      <c r="S294" s="6">
        <f>貼付ｼｰﾄ!P258</f>
        <v>0</v>
      </c>
      <c r="U294" s="6" t="str">
        <f t="shared" si="17"/>
        <v>00000</v>
      </c>
      <c r="V294" s="6">
        <v>291</v>
      </c>
    </row>
    <row r="295" spans="1:22" x14ac:dyDescent="0.15">
      <c r="A295" s="6">
        <v>303</v>
      </c>
      <c r="B295" s="6" t="str">
        <f t="shared" si="15"/>
        <v>1</v>
      </c>
      <c r="C295" s="6" t="str">
        <f>I295&amp;COUNTIF($I$4:I295,I295)</f>
        <v>0105</v>
      </c>
      <c r="D295" s="6" t="str">
        <f>貼付ｼｰﾄ!E259&amp;貼付ｼｰﾄ!D259</f>
        <v/>
      </c>
      <c r="E295" s="6" t="str">
        <f>IF(D295="","",貼付ｼｰﾄ!G259+ROW()/1000000)</f>
        <v/>
      </c>
      <c r="F295" s="6">
        <f t="shared" si="18"/>
        <v>1</v>
      </c>
      <c r="G295" s="6">
        <f>貼付ｼｰﾄ!A259</f>
        <v>0</v>
      </c>
      <c r="H295" s="6">
        <f>貼付ｼｰﾄ!B259</f>
        <v>0</v>
      </c>
      <c r="I295" s="6">
        <f>貼付ｼｰﾄ!F259</f>
        <v>0</v>
      </c>
      <c r="J295" s="6">
        <f>貼付ｼｰﾄ!G259</f>
        <v>0</v>
      </c>
      <c r="K295" s="6">
        <f>貼付ｼｰﾄ!H259</f>
        <v>0</v>
      </c>
      <c r="L295" s="6">
        <f>貼付ｼｰﾄ!I259</f>
        <v>0</v>
      </c>
      <c r="M295" s="6">
        <f>貼付ｼｰﾄ!J259</f>
        <v>0</v>
      </c>
      <c r="N295" s="6">
        <f>貼付ｼｰﾄ!K259</f>
        <v>0</v>
      </c>
      <c r="O295" s="6">
        <f>貼付ｼｰﾄ!L259</f>
        <v>0</v>
      </c>
      <c r="P295" s="6">
        <f>貼付ｼｰﾄ!M259</f>
        <v>0</v>
      </c>
      <c r="Q295" s="6">
        <f>貼付ｼｰﾄ!N259</f>
        <v>0</v>
      </c>
      <c r="R295" s="6">
        <f>貼付ｼｰﾄ!O259</f>
        <v>0</v>
      </c>
      <c r="S295" s="6">
        <f>貼付ｼｰﾄ!P259</f>
        <v>0</v>
      </c>
      <c r="U295" s="6" t="str">
        <f t="shared" si="17"/>
        <v>00000</v>
      </c>
      <c r="V295" s="6">
        <v>292</v>
      </c>
    </row>
    <row r="296" spans="1:22" x14ac:dyDescent="0.15">
      <c r="A296" s="6">
        <v>304</v>
      </c>
      <c r="B296" s="6" t="str">
        <f t="shared" si="15"/>
        <v>1</v>
      </c>
      <c r="C296" s="6" t="str">
        <f>I296&amp;COUNTIF($I$4:I296,I296)</f>
        <v>0106</v>
      </c>
      <c r="D296" s="6" t="str">
        <f>貼付ｼｰﾄ!E260&amp;貼付ｼｰﾄ!D260</f>
        <v/>
      </c>
      <c r="E296" s="6" t="str">
        <f>IF(D296="","",貼付ｼｰﾄ!G260+ROW()/1000000)</f>
        <v/>
      </c>
      <c r="F296" s="6">
        <f t="shared" si="18"/>
        <v>1</v>
      </c>
      <c r="G296" s="6">
        <f>貼付ｼｰﾄ!A260</f>
        <v>0</v>
      </c>
      <c r="H296" s="6">
        <f>貼付ｼｰﾄ!B260</f>
        <v>0</v>
      </c>
      <c r="I296" s="6">
        <f>貼付ｼｰﾄ!F260</f>
        <v>0</v>
      </c>
      <c r="J296" s="6">
        <f>貼付ｼｰﾄ!G260</f>
        <v>0</v>
      </c>
      <c r="K296" s="6">
        <f>貼付ｼｰﾄ!H260</f>
        <v>0</v>
      </c>
      <c r="L296" s="6">
        <f>貼付ｼｰﾄ!I260</f>
        <v>0</v>
      </c>
      <c r="M296" s="6">
        <f>貼付ｼｰﾄ!J260</f>
        <v>0</v>
      </c>
      <c r="N296" s="6">
        <f>貼付ｼｰﾄ!K260</f>
        <v>0</v>
      </c>
      <c r="O296" s="6">
        <f>貼付ｼｰﾄ!L260</f>
        <v>0</v>
      </c>
      <c r="P296" s="6">
        <f>貼付ｼｰﾄ!M260</f>
        <v>0</v>
      </c>
      <c r="Q296" s="6">
        <f>貼付ｼｰﾄ!N260</f>
        <v>0</v>
      </c>
      <c r="R296" s="6">
        <f>貼付ｼｰﾄ!O260</f>
        <v>0</v>
      </c>
      <c r="S296" s="6">
        <f>貼付ｼｰﾄ!P260</f>
        <v>0</v>
      </c>
      <c r="U296" s="6" t="str">
        <f t="shared" si="17"/>
        <v>00000</v>
      </c>
      <c r="V296" s="6">
        <v>293</v>
      </c>
    </row>
    <row r="297" spans="1:22" x14ac:dyDescent="0.15">
      <c r="A297" s="6">
        <v>305</v>
      </c>
      <c r="B297" s="6" t="str">
        <f t="shared" si="15"/>
        <v>1</v>
      </c>
      <c r="C297" s="6" t="str">
        <f>I297&amp;COUNTIF($I$4:I297,I297)</f>
        <v>0107</v>
      </c>
      <c r="D297" s="6" t="str">
        <f>貼付ｼｰﾄ!E261&amp;貼付ｼｰﾄ!D261</f>
        <v/>
      </c>
      <c r="E297" s="6" t="str">
        <f>IF(D297="","",貼付ｼｰﾄ!G261+ROW()/1000000)</f>
        <v/>
      </c>
      <c r="F297" s="6">
        <f t="shared" si="18"/>
        <v>1</v>
      </c>
      <c r="G297" s="6">
        <f>貼付ｼｰﾄ!A261</f>
        <v>0</v>
      </c>
      <c r="H297" s="6">
        <f>貼付ｼｰﾄ!B261</f>
        <v>0</v>
      </c>
      <c r="I297" s="6">
        <f>貼付ｼｰﾄ!F261</f>
        <v>0</v>
      </c>
      <c r="J297" s="6">
        <f>貼付ｼｰﾄ!G261</f>
        <v>0</v>
      </c>
      <c r="K297" s="6">
        <f>貼付ｼｰﾄ!H261</f>
        <v>0</v>
      </c>
      <c r="L297" s="6">
        <f>貼付ｼｰﾄ!I261</f>
        <v>0</v>
      </c>
      <c r="M297" s="6">
        <f>貼付ｼｰﾄ!J261</f>
        <v>0</v>
      </c>
      <c r="N297" s="6">
        <f>貼付ｼｰﾄ!K261</f>
        <v>0</v>
      </c>
      <c r="O297" s="6">
        <f>貼付ｼｰﾄ!L261</f>
        <v>0</v>
      </c>
      <c r="P297" s="6">
        <f>貼付ｼｰﾄ!M261</f>
        <v>0</v>
      </c>
      <c r="Q297" s="6">
        <f>貼付ｼｰﾄ!N261</f>
        <v>0</v>
      </c>
      <c r="R297" s="6">
        <f>貼付ｼｰﾄ!O261</f>
        <v>0</v>
      </c>
      <c r="S297" s="6">
        <f>貼付ｼｰﾄ!P261</f>
        <v>0</v>
      </c>
      <c r="U297" s="6" t="str">
        <f t="shared" si="17"/>
        <v>00000</v>
      </c>
      <c r="V297" s="6">
        <v>294</v>
      </c>
    </row>
    <row r="298" spans="1:22" x14ac:dyDescent="0.15">
      <c r="A298" s="6">
        <v>306</v>
      </c>
      <c r="B298" s="6" t="str">
        <f t="shared" si="15"/>
        <v>1</v>
      </c>
      <c r="C298" s="6" t="str">
        <f>I298&amp;COUNTIF($I$4:I298,I298)</f>
        <v>0108</v>
      </c>
      <c r="D298" s="6" t="str">
        <f>貼付ｼｰﾄ!E262&amp;貼付ｼｰﾄ!D262</f>
        <v/>
      </c>
      <c r="E298" s="6" t="str">
        <f>IF(D298="","",貼付ｼｰﾄ!G262+ROW()/1000000)</f>
        <v/>
      </c>
      <c r="F298" s="6">
        <f t="shared" si="18"/>
        <v>1</v>
      </c>
      <c r="G298" s="6">
        <f>貼付ｼｰﾄ!A262</f>
        <v>0</v>
      </c>
      <c r="H298" s="6">
        <f>貼付ｼｰﾄ!B262</f>
        <v>0</v>
      </c>
      <c r="I298" s="6">
        <f>貼付ｼｰﾄ!F262</f>
        <v>0</v>
      </c>
      <c r="J298" s="6">
        <f>貼付ｼｰﾄ!G262</f>
        <v>0</v>
      </c>
      <c r="K298" s="6">
        <f>貼付ｼｰﾄ!H262</f>
        <v>0</v>
      </c>
      <c r="L298" s="6">
        <f>貼付ｼｰﾄ!I262</f>
        <v>0</v>
      </c>
      <c r="M298" s="6">
        <f>貼付ｼｰﾄ!J262</f>
        <v>0</v>
      </c>
      <c r="N298" s="6">
        <f>貼付ｼｰﾄ!K262</f>
        <v>0</v>
      </c>
      <c r="O298" s="6">
        <f>貼付ｼｰﾄ!L262</f>
        <v>0</v>
      </c>
      <c r="P298" s="6">
        <f>貼付ｼｰﾄ!M262</f>
        <v>0</v>
      </c>
      <c r="Q298" s="6">
        <f>貼付ｼｰﾄ!N262</f>
        <v>0</v>
      </c>
      <c r="R298" s="6">
        <f>貼付ｼｰﾄ!O262</f>
        <v>0</v>
      </c>
      <c r="S298" s="6">
        <f>貼付ｼｰﾄ!P262</f>
        <v>0</v>
      </c>
      <c r="U298" s="6" t="str">
        <f t="shared" si="17"/>
        <v>00000</v>
      </c>
      <c r="V298" s="6">
        <v>295</v>
      </c>
    </row>
    <row r="299" spans="1:22" x14ac:dyDescent="0.15">
      <c r="A299" s="6">
        <v>307</v>
      </c>
      <c r="B299" s="6" t="str">
        <f t="shared" si="15"/>
        <v>1</v>
      </c>
      <c r="C299" s="6" t="str">
        <f>I299&amp;COUNTIF($I$4:I299,I299)</f>
        <v>0109</v>
      </c>
      <c r="D299" s="6" t="str">
        <f>貼付ｼｰﾄ!E263&amp;貼付ｼｰﾄ!D263</f>
        <v/>
      </c>
      <c r="E299" s="6" t="str">
        <f>IF(D299="","",貼付ｼｰﾄ!G263+ROW()/1000000)</f>
        <v/>
      </c>
      <c r="F299" s="6">
        <f t="shared" si="18"/>
        <v>1</v>
      </c>
      <c r="G299" s="6">
        <f>貼付ｼｰﾄ!A263</f>
        <v>0</v>
      </c>
      <c r="H299" s="6">
        <f>貼付ｼｰﾄ!B263</f>
        <v>0</v>
      </c>
      <c r="I299" s="6">
        <f>貼付ｼｰﾄ!F263</f>
        <v>0</v>
      </c>
      <c r="J299" s="6">
        <f>貼付ｼｰﾄ!G263</f>
        <v>0</v>
      </c>
      <c r="K299" s="6">
        <f>貼付ｼｰﾄ!H263</f>
        <v>0</v>
      </c>
      <c r="L299" s="6">
        <f>貼付ｼｰﾄ!I263</f>
        <v>0</v>
      </c>
      <c r="M299" s="6">
        <f>貼付ｼｰﾄ!J263</f>
        <v>0</v>
      </c>
      <c r="N299" s="6">
        <f>貼付ｼｰﾄ!K263</f>
        <v>0</v>
      </c>
      <c r="O299" s="6">
        <f>貼付ｼｰﾄ!L263</f>
        <v>0</v>
      </c>
      <c r="P299" s="6">
        <f>貼付ｼｰﾄ!M263</f>
        <v>0</v>
      </c>
      <c r="Q299" s="6">
        <f>貼付ｼｰﾄ!N263</f>
        <v>0</v>
      </c>
      <c r="R299" s="6">
        <f>貼付ｼｰﾄ!O263</f>
        <v>0</v>
      </c>
      <c r="S299" s="6">
        <f>貼付ｼｰﾄ!P263</f>
        <v>0</v>
      </c>
      <c r="U299" s="6" t="str">
        <f t="shared" si="17"/>
        <v>00000</v>
      </c>
      <c r="V299" s="6">
        <v>296</v>
      </c>
    </row>
    <row r="300" spans="1:22" x14ac:dyDescent="0.15">
      <c r="A300" s="6">
        <v>308</v>
      </c>
      <c r="B300" s="6" t="str">
        <f t="shared" si="15"/>
        <v>1</v>
      </c>
      <c r="C300" s="6" t="str">
        <f>I300&amp;COUNTIF($I$4:I300,I300)</f>
        <v>0110</v>
      </c>
      <c r="D300" s="6" t="str">
        <f>貼付ｼｰﾄ!E264&amp;貼付ｼｰﾄ!D264</f>
        <v/>
      </c>
      <c r="E300" s="6" t="str">
        <f>IF(D300="","",貼付ｼｰﾄ!G264+ROW()/1000000)</f>
        <v/>
      </c>
      <c r="F300" s="6">
        <f t="shared" si="18"/>
        <v>1</v>
      </c>
      <c r="G300" s="6">
        <f>貼付ｼｰﾄ!A264</f>
        <v>0</v>
      </c>
      <c r="H300" s="6">
        <f>貼付ｼｰﾄ!B264</f>
        <v>0</v>
      </c>
      <c r="I300" s="6">
        <f>貼付ｼｰﾄ!F264</f>
        <v>0</v>
      </c>
      <c r="J300" s="6">
        <f>貼付ｼｰﾄ!G264</f>
        <v>0</v>
      </c>
      <c r="K300" s="6">
        <f>貼付ｼｰﾄ!H264</f>
        <v>0</v>
      </c>
      <c r="L300" s="6">
        <f>貼付ｼｰﾄ!I264</f>
        <v>0</v>
      </c>
      <c r="M300" s="6">
        <f>貼付ｼｰﾄ!J264</f>
        <v>0</v>
      </c>
      <c r="N300" s="6">
        <f>貼付ｼｰﾄ!K264</f>
        <v>0</v>
      </c>
      <c r="O300" s="6">
        <f>貼付ｼｰﾄ!L264</f>
        <v>0</v>
      </c>
      <c r="P300" s="6">
        <f>貼付ｼｰﾄ!M264</f>
        <v>0</v>
      </c>
      <c r="Q300" s="6">
        <f>貼付ｼｰﾄ!N264</f>
        <v>0</v>
      </c>
      <c r="R300" s="6">
        <f>貼付ｼｰﾄ!O264</f>
        <v>0</v>
      </c>
      <c r="S300" s="6">
        <f>貼付ｼｰﾄ!P264</f>
        <v>0</v>
      </c>
      <c r="U300" s="6" t="str">
        <f t="shared" si="17"/>
        <v>00000</v>
      </c>
      <c r="V300" s="6">
        <v>297</v>
      </c>
    </row>
    <row r="301" spans="1:22" x14ac:dyDescent="0.15">
      <c r="A301" s="6">
        <v>309</v>
      </c>
      <c r="B301" s="6" t="str">
        <f t="shared" si="15"/>
        <v>1</v>
      </c>
      <c r="C301" s="6" t="str">
        <f>I301&amp;COUNTIF($I$4:I301,I301)</f>
        <v>0111</v>
      </c>
      <c r="D301" s="6" t="str">
        <f>貼付ｼｰﾄ!E265&amp;貼付ｼｰﾄ!D265</f>
        <v/>
      </c>
      <c r="E301" s="6" t="str">
        <f>IF(D301="","",貼付ｼｰﾄ!G265+ROW()/1000000)</f>
        <v/>
      </c>
      <c r="F301" s="6">
        <f t="shared" si="18"/>
        <v>1</v>
      </c>
      <c r="G301" s="6">
        <f>貼付ｼｰﾄ!A265</f>
        <v>0</v>
      </c>
      <c r="H301" s="6">
        <f>貼付ｼｰﾄ!B265</f>
        <v>0</v>
      </c>
      <c r="I301" s="6">
        <f>貼付ｼｰﾄ!F265</f>
        <v>0</v>
      </c>
      <c r="J301" s="6">
        <f>貼付ｼｰﾄ!G265</f>
        <v>0</v>
      </c>
      <c r="K301" s="6">
        <f>貼付ｼｰﾄ!H265</f>
        <v>0</v>
      </c>
      <c r="L301" s="6">
        <f>貼付ｼｰﾄ!I265</f>
        <v>0</v>
      </c>
      <c r="M301" s="6">
        <f>貼付ｼｰﾄ!J265</f>
        <v>0</v>
      </c>
      <c r="N301" s="6">
        <f>貼付ｼｰﾄ!K265</f>
        <v>0</v>
      </c>
      <c r="O301" s="6">
        <f>貼付ｼｰﾄ!L265</f>
        <v>0</v>
      </c>
      <c r="P301" s="6">
        <f>貼付ｼｰﾄ!M265</f>
        <v>0</v>
      </c>
      <c r="Q301" s="6">
        <f>貼付ｼｰﾄ!N265</f>
        <v>0</v>
      </c>
      <c r="R301" s="6">
        <f>貼付ｼｰﾄ!O265</f>
        <v>0</v>
      </c>
      <c r="S301" s="6">
        <f>貼付ｼｰﾄ!P265</f>
        <v>0</v>
      </c>
      <c r="U301" s="6" t="str">
        <f t="shared" si="17"/>
        <v>00000</v>
      </c>
      <c r="V301" s="6">
        <v>298</v>
      </c>
    </row>
    <row r="302" spans="1:22" x14ac:dyDescent="0.15">
      <c r="A302" s="6">
        <v>310</v>
      </c>
      <c r="B302" s="6" t="str">
        <f t="shared" si="15"/>
        <v>1</v>
      </c>
      <c r="C302" s="6" t="str">
        <f>I302&amp;COUNTIF($I$4:I302,I302)</f>
        <v>0112</v>
      </c>
      <c r="D302" s="6" t="str">
        <f>貼付ｼｰﾄ!E266&amp;貼付ｼｰﾄ!D266</f>
        <v/>
      </c>
      <c r="E302" s="6" t="str">
        <f>IF(D302="","",貼付ｼｰﾄ!G266+ROW()/1000000)</f>
        <v/>
      </c>
      <c r="F302" s="6">
        <f t="shared" si="18"/>
        <v>1</v>
      </c>
      <c r="G302" s="6">
        <f>貼付ｼｰﾄ!A266</f>
        <v>0</v>
      </c>
      <c r="H302" s="6">
        <f>貼付ｼｰﾄ!B266</f>
        <v>0</v>
      </c>
      <c r="I302" s="6">
        <f>貼付ｼｰﾄ!F266</f>
        <v>0</v>
      </c>
      <c r="J302" s="6">
        <f>貼付ｼｰﾄ!G266</f>
        <v>0</v>
      </c>
      <c r="K302" s="6">
        <f>貼付ｼｰﾄ!H266</f>
        <v>0</v>
      </c>
      <c r="L302" s="6">
        <f>貼付ｼｰﾄ!I266</f>
        <v>0</v>
      </c>
      <c r="M302" s="6">
        <f>貼付ｼｰﾄ!J266</f>
        <v>0</v>
      </c>
      <c r="N302" s="6">
        <f>貼付ｼｰﾄ!K266</f>
        <v>0</v>
      </c>
      <c r="O302" s="6">
        <f>貼付ｼｰﾄ!L266</f>
        <v>0</v>
      </c>
      <c r="P302" s="6">
        <f>貼付ｼｰﾄ!M266</f>
        <v>0</v>
      </c>
      <c r="Q302" s="6">
        <f>貼付ｼｰﾄ!N266</f>
        <v>0</v>
      </c>
      <c r="R302" s="6">
        <f>貼付ｼｰﾄ!O266</f>
        <v>0</v>
      </c>
      <c r="S302" s="6">
        <f>貼付ｼｰﾄ!P266</f>
        <v>0</v>
      </c>
      <c r="U302" s="6" t="str">
        <f t="shared" si="17"/>
        <v>00000</v>
      </c>
      <c r="V302" s="6">
        <v>299</v>
      </c>
    </row>
    <row r="303" spans="1:22" x14ac:dyDescent="0.15">
      <c r="A303" s="6">
        <v>311</v>
      </c>
      <c r="B303" s="6" t="str">
        <f t="shared" si="15"/>
        <v>1</v>
      </c>
      <c r="C303" s="6" t="str">
        <f>I303&amp;COUNTIF($I$4:I303,I303)</f>
        <v>0113</v>
      </c>
      <c r="D303" s="6" t="str">
        <f>貼付ｼｰﾄ!E267&amp;貼付ｼｰﾄ!D267</f>
        <v/>
      </c>
      <c r="E303" s="6" t="str">
        <f>IF(D303="","",貼付ｼｰﾄ!G267+ROW()/1000000)</f>
        <v/>
      </c>
      <c r="F303" s="6">
        <f t="shared" si="18"/>
        <v>1</v>
      </c>
      <c r="G303" s="6">
        <f>貼付ｼｰﾄ!A267</f>
        <v>0</v>
      </c>
      <c r="H303" s="6">
        <f>貼付ｼｰﾄ!B267</f>
        <v>0</v>
      </c>
      <c r="I303" s="6">
        <f>貼付ｼｰﾄ!F267</f>
        <v>0</v>
      </c>
      <c r="J303" s="6">
        <f>貼付ｼｰﾄ!G267</f>
        <v>0</v>
      </c>
      <c r="K303" s="6">
        <f>貼付ｼｰﾄ!H267</f>
        <v>0</v>
      </c>
      <c r="L303" s="6">
        <f>貼付ｼｰﾄ!I267</f>
        <v>0</v>
      </c>
      <c r="M303" s="6">
        <f>貼付ｼｰﾄ!J267</f>
        <v>0</v>
      </c>
      <c r="N303" s="6">
        <f>貼付ｼｰﾄ!K267</f>
        <v>0</v>
      </c>
      <c r="O303" s="6">
        <f>貼付ｼｰﾄ!L267</f>
        <v>0</v>
      </c>
      <c r="P303" s="6">
        <f>貼付ｼｰﾄ!M267</f>
        <v>0</v>
      </c>
      <c r="Q303" s="6">
        <f>貼付ｼｰﾄ!N267</f>
        <v>0</v>
      </c>
      <c r="R303" s="6">
        <f>貼付ｼｰﾄ!O267</f>
        <v>0</v>
      </c>
      <c r="S303" s="6">
        <f>貼付ｼｰﾄ!P267</f>
        <v>0</v>
      </c>
      <c r="U303" s="6" t="str">
        <f t="shared" si="17"/>
        <v>00000</v>
      </c>
      <c r="V303" s="6">
        <v>300</v>
      </c>
    </row>
    <row r="304" spans="1:22" x14ac:dyDescent="0.15">
      <c r="A304" s="6">
        <v>312</v>
      </c>
      <c r="B304" s="6" t="str">
        <f t="shared" si="15"/>
        <v>1</v>
      </c>
      <c r="C304" s="6" t="str">
        <f>I304&amp;COUNTIF($I$4:I304,I304)</f>
        <v>0114</v>
      </c>
      <c r="D304" s="6" t="str">
        <f>貼付ｼｰﾄ!E268&amp;貼付ｼｰﾄ!D268</f>
        <v/>
      </c>
      <c r="E304" s="6" t="str">
        <f>IF(D304="","",貼付ｼｰﾄ!G268+ROW()/1000000)</f>
        <v/>
      </c>
      <c r="F304" s="6">
        <f t="shared" si="18"/>
        <v>1</v>
      </c>
      <c r="G304" s="6">
        <f>貼付ｼｰﾄ!A268</f>
        <v>0</v>
      </c>
      <c r="H304" s="6">
        <f>貼付ｼｰﾄ!B268</f>
        <v>0</v>
      </c>
      <c r="I304" s="6">
        <f>貼付ｼｰﾄ!F268</f>
        <v>0</v>
      </c>
      <c r="J304" s="6">
        <f>貼付ｼｰﾄ!G268</f>
        <v>0</v>
      </c>
      <c r="K304" s="6">
        <f>貼付ｼｰﾄ!H268</f>
        <v>0</v>
      </c>
      <c r="L304" s="6">
        <f>貼付ｼｰﾄ!I268</f>
        <v>0</v>
      </c>
      <c r="M304" s="6">
        <f>貼付ｼｰﾄ!J268</f>
        <v>0</v>
      </c>
      <c r="N304" s="6">
        <f>貼付ｼｰﾄ!K268</f>
        <v>0</v>
      </c>
      <c r="O304" s="6">
        <f>貼付ｼｰﾄ!L268</f>
        <v>0</v>
      </c>
      <c r="P304" s="6">
        <f>貼付ｼｰﾄ!M268</f>
        <v>0</v>
      </c>
      <c r="Q304" s="6">
        <f>貼付ｼｰﾄ!N268</f>
        <v>0</v>
      </c>
      <c r="R304" s="6">
        <f>貼付ｼｰﾄ!O268</f>
        <v>0</v>
      </c>
      <c r="S304" s="6">
        <f>貼付ｼｰﾄ!P268</f>
        <v>0</v>
      </c>
      <c r="U304" s="6" t="str">
        <f t="shared" si="17"/>
        <v>00000</v>
      </c>
      <c r="V304" s="6">
        <v>301</v>
      </c>
    </row>
    <row r="305" spans="1:22" x14ac:dyDescent="0.15">
      <c r="A305" s="6">
        <v>313</v>
      </c>
      <c r="B305" s="6" t="str">
        <f t="shared" si="15"/>
        <v>1</v>
      </c>
      <c r="C305" s="6" t="str">
        <f>I305&amp;COUNTIF($I$4:I305,I305)</f>
        <v>0115</v>
      </c>
      <c r="D305" s="6" t="str">
        <f>貼付ｼｰﾄ!E269&amp;貼付ｼｰﾄ!D269</f>
        <v/>
      </c>
      <c r="E305" s="6" t="str">
        <f>IF(D305="","",貼付ｼｰﾄ!G269+ROW()/1000000)</f>
        <v/>
      </c>
      <c r="F305" s="6">
        <f t="shared" si="18"/>
        <v>1</v>
      </c>
      <c r="G305" s="6">
        <f>貼付ｼｰﾄ!A269</f>
        <v>0</v>
      </c>
      <c r="H305" s="6">
        <f>貼付ｼｰﾄ!B269</f>
        <v>0</v>
      </c>
      <c r="I305" s="6">
        <f>貼付ｼｰﾄ!F269</f>
        <v>0</v>
      </c>
      <c r="J305" s="6">
        <f>貼付ｼｰﾄ!G269</f>
        <v>0</v>
      </c>
      <c r="K305" s="6">
        <f>貼付ｼｰﾄ!H269</f>
        <v>0</v>
      </c>
      <c r="L305" s="6">
        <f>貼付ｼｰﾄ!I269</f>
        <v>0</v>
      </c>
      <c r="M305" s="6">
        <f>貼付ｼｰﾄ!J269</f>
        <v>0</v>
      </c>
      <c r="N305" s="6">
        <f>貼付ｼｰﾄ!K269</f>
        <v>0</v>
      </c>
      <c r="O305" s="6">
        <f>貼付ｼｰﾄ!L269</f>
        <v>0</v>
      </c>
      <c r="P305" s="6">
        <f>貼付ｼｰﾄ!M269</f>
        <v>0</v>
      </c>
      <c r="Q305" s="6">
        <f>貼付ｼｰﾄ!N269</f>
        <v>0</v>
      </c>
      <c r="R305" s="6">
        <f>貼付ｼｰﾄ!O269</f>
        <v>0</v>
      </c>
      <c r="S305" s="6">
        <f>貼付ｼｰﾄ!P269</f>
        <v>0</v>
      </c>
      <c r="U305" s="6" t="str">
        <f t="shared" si="17"/>
        <v>00000</v>
      </c>
      <c r="V305" s="6">
        <v>302</v>
      </c>
    </row>
    <row r="306" spans="1:22" x14ac:dyDescent="0.15">
      <c r="A306" s="6">
        <v>314</v>
      </c>
      <c r="B306" s="6" t="str">
        <f t="shared" si="15"/>
        <v>1</v>
      </c>
      <c r="C306" s="6" t="str">
        <f>I306&amp;COUNTIF($I$4:I306,I306)</f>
        <v>0116</v>
      </c>
      <c r="D306" s="6" t="str">
        <f>貼付ｼｰﾄ!E270&amp;貼付ｼｰﾄ!D270</f>
        <v/>
      </c>
      <c r="E306" s="6" t="str">
        <f>IF(D306="","",貼付ｼｰﾄ!G270+ROW()/1000000)</f>
        <v/>
      </c>
      <c r="F306" s="6">
        <f t="shared" si="18"/>
        <v>1</v>
      </c>
      <c r="G306" s="6">
        <f>貼付ｼｰﾄ!A270</f>
        <v>0</v>
      </c>
      <c r="H306" s="6">
        <f>貼付ｼｰﾄ!B270</f>
        <v>0</v>
      </c>
      <c r="I306" s="6">
        <f>貼付ｼｰﾄ!F270</f>
        <v>0</v>
      </c>
      <c r="J306" s="6">
        <f>貼付ｼｰﾄ!G270</f>
        <v>0</v>
      </c>
      <c r="K306" s="6">
        <f>貼付ｼｰﾄ!H270</f>
        <v>0</v>
      </c>
      <c r="L306" s="6">
        <f>貼付ｼｰﾄ!I270</f>
        <v>0</v>
      </c>
      <c r="M306" s="6">
        <f>貼付ｼｰﾄ!J270</f>
        <v>0</v>
      </c>
      <c r="N306" s="6">
        <f>貼付ｼｰﾄ!K270</f>
        <v>0</v>
      </c>
      <c r="O306" s="6">
        <f>貼付ｼｰﾄ!L270</f>
        <v>0</v>
      </c>
      <c r="P306" s="6">
        <f>貼付ｼｰﾄ!M270</f>
        <v>0</v>
      </c>
      <c r="Q306" s="6">
        <f>貼付ｼｰﾄ!N270</f>
        <v>0</v>
      </c>
      <c r="R306" s="6">
        <f>貼付ｼｰﾄ!O270</f>
        <v>0</v>
      </c>
      <c r="S306" s="6">
        <f>貼付ｼｰﾄ!P270</f>
        <v>0</v>
      </c>
      <c r="U306" s="6" t="str">
        <f t="shared" si="17"/>
        <v>00000</v>
      </c>
      <c r="V306" s="6">
        <v>303</v>
      </c>
    </row>
    <row r="307" spans="1:22" x14ac:dyDescent="0.15">
      <c r="A307" s="6">
        <v>315</v>
      </c>
      <c r="B307" s="6" t="str">
        <f t="shared" si="15"/>
        <v>1</v>
      </c>
      <c r="C307" s="6" t="str">
        <f>I307&amp;COUNTIF($I$4:I307,I307)</f>
        <v>0117</v>
      </c>
      <c r="D307" s="6" t="str">
        <f>貼付ｼｰﾄ!E271&amp;貼付ｼｰﾄ!D271</f>
        <v/>
      </c>
      <c r="E307" s="6" t="str">
        <f>IF(D307="","",貼付ｼｰﾄ!G271+ROW()/1000000)</f>
        <v/>
      </c>
      <c r="F307" s="6">
        <f t="shared" si="18"/>
        <v>1</v>
      </c>
      <c r="G307" s="6">
        <f>貼付ｼｰﾄ!A271</f>
        <v>0</v>
      </c>
      <c r="H307" s="6">
        <f>貼付ｼｰﾄ!B271</f>
        <v>0</v>
      </c>
      <c r="I307" s="6">
        <f>貼付ｼｰﾄ!F271</f>
        <v>0</v>
      </c>
      <c r="J307" s="6">
        <f>貼付ｼｰﾄ!G271</f>
        <v>0</v>
      </c>
      <c r="K307" s="6">
        <f>貼付ｼｰﾄ!H271</f>
        <v>0</v>
      </c>
      <c r="L307" s="6">
        <f>貼付ｼｰﾄ!I271</f>
        <v>0</v>
      </c>
      <c r="M307" s="6">
        <f>貼付ｼｰﾄ!J271</f>
        <v>0</v>
      </c>
      <c r="N307" s="6">
        <f>貼付ｼｰﾄ!K271</f>
        <v>0</v>
      </c>
      <c r="O307" s="6">
        <f>貼付ｼｰﾄ!L271</f>
        <v>0</v>
      </c>
      <c r="P307" s="6">
        <f>貼付ｼｰﾄ!M271</f>
        <v>0</v>
      </c>
      <c r="Q307" s="6">
        <f>貼付ｼｰﾄ!N271</f>
        <v>0</v>
      </c>
      <c r="R307" s="6">
        <f>貼付ｼｰﾄ!O271</f>
        <v>0</v>
      </c>
      <c r="S307" s="6">
        <f>貼付ｼｰﾄ!P271</f>
        <v>0</v>
      </c>
      <c r="U307" s="6" t="str">
        <f t="shared" si="17"/>
        <v>00000</v>
      </c>
      <c r="V307" s="6">
        <v>304</v>
      </c>
    </row>
    <row r="308" spans="1:22" x14ac:dyDescent="0.15">
      <c r="A308" s="6">
        <v>316</v>
      </c>
      <c r="B308" s="6" t="str">
        <f t="shared" si="15"/>
        <v>1</v>
      </c>
      <c r="C308" s="6" t="str">
        <f>I308&amp;COUNTIF($I$4:I308,I308)</f>
        <v>0118</v>
      </c>
      <c r="D308" s="6" t="str">
        <f>貼付ｼｰﾄ!E272&amp;貼付ｼｰﾄ!D272</f>
        <v/>
      </c>
      <c r="E308" s="6" t="str">
        <f>IF(D308="","",貼付ｼｰﾄ!G272+ROW()/1000000)</f>
        <v/>
      </c>
      <c r="F308" s="6">
        <f t="shared" si="18"/>
        <v>1</v>
      </c>
      <c r="G308" s="6">
        <f>貼付ｼｰﾄ!A272</f>
        <v>0</v>
      </c>
      <c r="H308" s="6">
        <f>貼付ｼｰﾄ!B272</f>
        <v>0</v>
      </c>
      <c r="I308" s="6">
        <f>貼付ｼｰﾄ!F272</f>
        <v>0</v>
      </c>
      <c r="J308" s="6">
        <f>貼付ｼｰﾄ!G272</f>
        <v>0</v>
      </c>
      <c r="K308" s="6">
        <f>貼付ｼｰﾄ!H272</f>
        <v>0</v>
      </c>
      <c r="L308" s="6">
        <f>貼付ｼｰﾄ!I272</f>
        <v>0</v>
      </c>
      <c r="M308" s="6">
        <f>貼付ｼｰﾄ!J272</f>
        <v>0</v>
      </c>
      <c r="N308" s="6">
        <f>貼付ｼｰﾄ!K272</f>
        <v>0</v>
      </c>
      <c r="O308" s="6">
        <f>貼付ｼｰﾄ!L272</f>
        <v>0</v>
      </c>
      <c r="P308" s="6">
        <f>貼付ｼｰﾄ!M272</f>
        <v>0</v>
      </c>
      <c r="Q308" s="6">
        <f>貼付ｼｰﾄ!N272</f>
        <v>0</v>
      </c>
      <c r="R308" s="6">
        <f>貼付ｼｰﾄ!O272</f>
        <v>0</v>
      </c>
      <c r="S308" s="6">
        <f>貼付ｼｰﾄ!P272</f>
        <v>0</v>
      </c>
      <c r="U308" s="6" t="str">
        <f t="shared" si="17"/>
        <v>00000</v>
      </c>
      <c r="V308" s="6">
        <v>305</v>
      </c>
    </row>
    <row r="309" spans="1:22" x14ac:dyDescent="0.15">
      <c r="A309" s="6">
        <v>317</v>
      </c>
      <c r="B309" s="6" t="str">
        <f t="shared" si="15"/>
        <v>1</v>
      </c>
      <c r="C309" s="6" t="str">
        <f>I309&amp;COUNTIF($I$4:I309,I309)</f>
        <v>0119</v>
      </c>
      <c r="D309" s="6" t="str">
        <f>貼付ｼｰﾄ!E273&amp;貼付ｼｰﾄ!D273</f>
        <v/>
      </c>
      <c r="E309" s="6" t="str">
        <f>IF(D309="","",貼付ｼｰﾄ!G273+ROW()/1000000)</f>
        <v/>
      </c>
      <c r="F309" s="6">
        <f t="shared" si="18"/>
        <v>1</v>
      </c>
      <c r="G309" s="6">
        <f>貼付ｼｰﾄ!A273</f>
        <v>0</v>
      </c>
      <c r="H309" s="6">
        <f>貼付ｼｰﾄ!B273</f>
        <v>0</v>
      </c>
      <c r="I309" s="6">
        <f>貼付ｼｰﾄ!F273</f>
        <v>0</v>
      </c>
      <c r="J309" s="6">
        <f>貼付ｼｰﾄ!G273</f>
        <v>0</v>
      </c>
      <c r="K309" s="6">
        <f>貼付ｼｰﾄ!H273</f>
        <v>0</v>
      </c>
      <c r="L309" s="6">
        <f>貼付ｼｰﾄ!I273</f>
        <v>0</v>
      </c>
      <c r="M309" s="6">
        <f>貼付ｼｰﾄ!J273</f>
        <v>0</v>
      </c>
      <c r="N309" s="6">
        <f>貼付ｼｰﾄ!K273</f>
        <v>0</v>
      </c>
      <c r="O309" s="6">
        <f>貼付ｼｰﾄ!L273</f>
        <v>0</v>
      </c>
      <c r="P309" s="6">
        <f>貼付ｼｰﾄ!M273</f>
        <v>0</v>
      </c>
      <c r="Q309" s="6">
        <f>貼付ｼｰﾄ!N273</f>
        <v>0</v>
      </c>
      <c r="R309" s="6">
        <f>貼付ｼｰﾄ!O273</f>
        <v>0</v>
      </c>
      <c r="S309" s="6">
        <f>貼付ｼｰﾄ!P273</f>
        <v>0</v>
      </c>
      <c r="U309" s="6" t="str">
        <f t="shared" si="17"/>
        <v>00000</v>
      </c>
      <c r="V309" s="6">
        <v>306</v>
      </c>
    </row>
    <row r="310" spans="1:22" x14ac:dyDescent="0.15">
      <c r="A310" s="6">
        <v>318</v>
      </c>
      <c r="B310" s="6" t="str">
        <f t="shared" si="15"/>
        <v>1</v>
      </c>
      <c r="C310" s="6" t="str">
        <f>I310&amp;COUNTIF($I$4:I310,I310)</f>
        <v>0120</v>
      </c>
      <c r="D310" s="6" t="str">
        <f>貼付ｼｰﾄ!E274&amp;貼付ｼｰﾄ!D274</f>
        <v/>
      </c>
      <c r="E310" s="6" t="str">
        <f>IF(D310="","",貼付ｼｰﾄ!G274+ROW()/1000000)</f>
        <v/>
      </c>
      <c r="F310" s="6">
        <f t="shared" si="18"/>
        <v>1</v>
      </c>
      <c r="G310" s="6">
        <f>貼付ｼｰﾄ!A274</f>
        <v>0</v>
      </c>
      <c r="H310" s="6">
        <f>貼付ｼｰﾄ!B274</f>
        <v>0</v>
      </c>
      <c r="I310" s="6">
        <f>貼付ｼｰﾄ!F274</f>
        <v>0</v>
      </c>
      <c r="J310" s="6">
        <f>貼付ｼｰﾄ!G274</f>
        <v>0</v>
      </c>
      <c r="K310" s="6">
        <f>貼付ｼｰﾄ!H274</f>
        <v>0</v>
      </c>
      <c r="L310" s="6">
        <f>貼付ｼｰﾄ!I274</f>
        <v>0</v>
      </c>
      <c r="M310" s="6">
        <f>貼付ｼｰﾄ!J274</f>
        <v>0</v>
      </c>
      <c r="N310" s="6">
        <f>貼付ｼｰﾄ!K274</f>
        <v>0</v>
      </c>
      <c r="O310" s="6">
        <f>貼付ｼｰﾄ!L274</f>
        <v>0</v>
      </c>
      <c r="P310" s="6">
        <f>貼付ｼｰﾄ!M274</f>
        <v>0</v>
      </c>
      <c r="Q310" s="6">
        <f>貼付ｼｰﾄ!N274</f>
        <v>0</v>
      </c>
      <c r="R310" s="6">
        <f>貼付ｼｰﾄ!O274</f>
        <v>0</v>
      </c>
      <c r="S310" s="6">
        <f>貼付ｼｰﾄ!P274</f>
        <v>0</v>
      </c>
      <c r="U310" s="6" t="str">
        <f t="shared" si="17"/>
        <v>00000</v>
      </c>
      <c r="V310" s="6">
        <v>307</v>
      </c>
    </row>
    <row r="311" spans="1:22" x14ac:dyDescent="0.15">
      <c r="A311" s="6">
        <v>319</v>
      </c>
      <c r="B311" s="6" t="str">
        <f t="shared" si="15"/>
        <v>1</v>
      </c>
      <c r="C311" s="6" t="str">
        <f>I311&amp;COUNTIF($I$4:I311,I311)</f>
        <v>0121</v>
      </c>
      <c r="D311" s="6" t="str">
        <f>貼付ｼｰﾄ!E275&amp;貼付ｼｰﾄ!D275</f>
        <v/>
      </c>
      <c r="E311" s="6" t="str">
        <f>IF(D311="","",貼付ｼｰﾄ!G275+ROW()/1000000)</f>
        <v/>
      </c>
      <c r="F311" s="6">
        <f t="shared" si="18"/>
        <v>1</v>
      </c>
      <c r="G311" s="6">
        <f>貼付ｼｰﾄ!A275</f>
        <v>0</v>
      </c>
      <c r="H311" s="6">
        <f>貼付ｼｰﾄ!B275</f>
        <v>0</v>
      </c>
      <c r="I311" s="6">
        <f>貼付ｼｰﾄ!F275</f>
        <v>0</v>
      </c>
      <c r="J311" s="6">
        <f>貼付ｼｰﾄ!G275</f>
        <v>0</v>
      </c>
      <c r="K311" s="6">
        <f>貼付ｼｰﾄ!H275</f>
        <v>0</v>
      </c>
      <c r="L311" s="6">
        <f>貼付ｼｰﾄ!I275</f>
        <v>0</v>
      </c>
      <c r="M311" s="6">
        <f>貼付ｼｰﾄ!J275</f>
        <v>0</v>
      </c>
      <c r="N311" s="6">
        <f>貼付ｼｰﾄ!K275</f>
        <v>0</v>
      </c>
      <c r="O311" s="6">
        <f>貼付ｼｰﾄ!L275</f>
        <v>0</v>
      </c>
      <c r="P311" s="6">
        <f>貼付ｼｰﾄ!M275</f>
        <v>0</v>
      </c>
      <c r="Q311" s="6">
        <f>貼付ｼｰﾄ!N275</f>
        <v>0</v>
      </c>
      <c r="R311" s="6">
        <f>貼付ｼｰﾄ!O275</f>
        <v>0</v>
      </c>
      <c r="S311" s="6">
        <f>貼付ｼｰﾄ!P275</f>
        <v>0</v>
      </c>
      <c r="U311" s="6" t="str">
        <f t="shared" si="17"/>
        <v>00000</v>
      </c>
      <c r="V311" s="6">
        <v>308</v>
      </c>
    </row>
    <row r="312" spans="1:22" x14ac:dyDescent="0.15">
      <c r="A312" s="6">
        <v>320</v>
      </c>
      <c r="B312" s="6" t="str">
        <f t="shared" si="15"/>
        <v>1</v>
      </c>
      <c r="C312" s="6" t="str">
        <f>I312&amp;COUNTIF($I$4:I312,I312)</f>
        <v>0122</v>
      </c>
      <c r="D312" s="6" t="str">
        <f>貼付ｼｰﾄ!E276&amp;貼付ｼｰﾄ!D276</f>
        <v/>
      </c>
      <c r="E312" s="6" t="str">
        <f>IF(D312="","",貼付ｼｰﾄ!G276+ROW()/1000000)</f>
        <v/>
      </c>
      <c r="F312" s="6">
        <f t="shared" si="18"/>
        <v>1</v>
      </c>
      <c r="G312" s="6">
        <f>貼付ｼｰﾄ!A276</f>
        <v>0</v>
      </c>
      <c r="H312" s="6">
        <f>貼付ｼｰﾄ!B276</f>
        <v>0</v>
      </c>
      <c r="I312" s="6">
        <f>貼付ｼｰﾄ!F276</f>
        <v>0</v>
      </c>
      <c r="J312" s="6">
        <f>貼付ｼｰﾄ!G276</f>
        <v>0</v>
      </c>
      <c r="K312" s="6">
        <f>貼付ｼｰﾄ!H276</f>
        <v>0</v>
      </c>
      <c r="L312" s="6">
        <f>貼付ｼｰﾄ!I276</f>
        <v>0</v>
      </c>
      <c r="M312" s="6">
        <f>貼付ｼｰﾄ!J276</f>
        <v>0</v>
      </c>
      <c r="N312" s="6">
        <f>貼付ｼｰﾄ!K276</f>
        <v>0</v>
      </c>
      <c r="O312" s="6">
        <f>貼付ｼｰﾄ!L276</f>
        <v>0</v>
      </c>
      <c r="P312" s="6">
        <f>貼付ｼｰﾄ!M276</f>
        <v>0</v>
      </c>
      <c r="Q312" s="6">
        <f>貼付ｼｰﾄ!N276</f>
        <v>0</v>
      </c>
      <c r="R312" s="6">
        <f>貼付ｼｰﾄ!O276</f>
        <v>0</v>
      </c>
      <c r="S312" s="6">
        <f>貼付ｼｰﾄ!P276</f>
        <v>0</v>
      </c>
      <c r="U312" s="6" t="str">
        <f t="shared" si="17"/>
        <v>00000</v>
      </c>
      <c r="V312" s="6">
        <v>309</v>
      </c>
    </row>
    <row r="313" spans="1:22" x14ac:dyDescent="0.15">
      <c r="A313" s="6">
        <v>321</v>
      </c>
      <c r="B313" s="6" t="str">
        <f t="shared" si="15"/>
        <v>1</v>
      </c>
      <c r="C313" s="6" t="str">
        <f>I313&amp;COUNTIF($I$4:I313,I313)</f>
        <v>0123</v>
      </c>
      <c r="D313" s="6" t="str">
        <f>貼付ｼｰﾄ!E277&amp;貼付ｼｰﾄ!D277</f>
        <v/>
      </c>
      <c r="E313" s="6" t="str">
        <f>IF(D313="","",貼付ｼｰﾄ!G277+ROW()/1000000)</f>
        <v/>
      </c>
      <c r="F313" s="6">
        <f t="shared" si="18"/>
        <v>1</v>
      </c>
      <c r="G313" s="6">
        <f>貼付ｼｰﾄ!A277</f>
        <v>0</v>
      </c>
      <c r="H313" s="6">
        <f>貼付ｼｰﾄ!B277</f>
        <v>0</v>
      </c>
      <c r="I313" s="6">
        <f>貼付ｼｰﾄ!F277</f>
        <v>0</v>
      </c>
      <c r="J313" s="6">
        <f>貼付ｼｰﾄ!G277</f>
        <v>0</v>
      </c>
      <c r="K313" s="6">
        <f>貼付ｼｰﾄ!H277</f>
        <v>0</v>
      </c>
      <c r="L313" s="6">
        <f>貼付ｼｰﾄ!I277</f>
        <v>0</v>
      </c>
      <c r="M313" s="6">
        <f>貼付ｼｰﾄ!J277</f>
        <v>0</v>
      </c>
      <c r="N313" s="6">
        <f>貼付ｼｰﾄ!K277</f>
        <v>0</v>
      </c>
      <c r="O313" s="6">
        <f>貼付ｼｰﾄ!L277</f>
        <v>0</v>
      </c>
      <c r="P313" s="6">
        <f>貼付ｼｰﾄ!M277</f>
        <v>0</v>
      </c>
      <c r="Q313" s="6">
        <f>貼付ｼｰﾄ!N277</f>
        <v>0</v>
      </c>
      <c r="R313" s="6">
        <f>貼付ｼｰﾄ!O277</f>
        <v>0</v>
      </c>
      <c r="S313" s="6">
        <f>貼付ｼｰﾄ!P277</f>
        <v>0</v>
      </c>
      <c r="U313" s="6" t="str">
        <f t="shared" si="17"/>
        <v>00000</v>
      </c>
      <c r="V313" s="6">
        <v>310</v>
      </c>
    </row>
    <row r="314" spans="1:22" x14ac:dyDescent="0.15">
      <c r="A314" s="6">
        <v>322</v>
      </c>
      <c r="B314" s="6" t="str">
        <f t="shared" si="15"/>
        <v>1</v>
      </c>
      <c r="C314" s="6" t="str">
        <f>I314&amp;COUNTIF($I$4:I314,I314)</f>
        <v>0124</v>
      </c>
      <c r="D314" s="6" t="str">
        <f>貼付ｼｰﾄ!E278&amp;貼付ｼｰﾄ!D278</f>
        <v/>
      </c>
      <c r="E314" s="6" t="str">
        <f>IF(D314="","",貼付ｼｰﾄ!G278+ROW()/1000000)</f>
        <v/>
      </c>
      <c r="F314" s="6">
        <f t="shared" si="18"/>
        <v>1</v>
      </c>
      <c r="G314" s="6">
        <f>貼付ｼｰﾄ!A278</f>
        <v>0</v>
      </c>
      <c r="H314" s="6">
        <f>貼付ｼｰﾄ!B278</f>
        <v>0</v>
      </c>
      <c r="I314" s="6">
        <f>貼付ｼｰﾄ!F278</f>
        <v>0</v>
      </c>
      <c r="J314" s="6">
        <f>貼付ｼｰﾄ!G278</f>
        <v>0</v>
      </c>
      <c r="K314" s="6">
        <f>貼付ｼｰﾄ!H278</f>
        <v>0</v>
      </c>
      <c r="L314" s="6">
        <f>貼付ｼｰﾄ!I278</f>
        <v>0</v>
      </c>
      <c r="M314" s="6">
        <f>貼付ｼｰﾄ!J278</f>
        <v>0</v>
      </c>
      <c r="N314" s="6">
        <f>貼付ｼｰﾄ!K278</f>
        <v>0</v>
      </c>
      <c r="O314" s="6">
        <f>貼付ｼｰﾄ!L278</f>
        <v>0</v>
      </c>
      <c r="P314" s="6">
        <f>貼付ｼｰﾄ!M278</f>
        <v>0</v>
      </c>
      <c r="Q314" s="6">
        <f>貼付ｼｰﾄ!N278</f>
        <v>0</v>
      </c>
      <c r="R314" s="6">
        <f>貼付ｼｰﾄ!O278</f>
        <v>0</v>
      </c>
      <c r="S314" s="6">
        <f>貼付ｼｰﾄ!P278</f>
        <v>0</v>
      </c>
      <c r="U314" s="6" t="str">
        <f t="shared" si="17"/>
        <v>00000</v>
      </c>
      <c r="V314" s="6">
        <v>311</v>
      </c>
    </row>
    <row r="315" spans="1:22" x14ac:dyDescent="0.15">
      <c r="A315" s="6">
        <v>323</v>
      </c>
      <c r="B315" s="6" t="str">
        <f t="shared" si="15"/>
        <v>1</v>
      </c>
      <c r="C315" s="6" t="str">
        <f>I315&amp;COUNTIF($I$4:I315,I315)</f>
        <v>0125</v>
      </c>
      <c r="D315" s="6" t="str">
        <f>貼付ｼｰﾄ!E279&amp;貼付ｼｰﾄ!D279</f>
        <v/>
      </c>
      <c r="E315" s="6" t="str">
        <f>IF(D315="","",貼付ｼｰﾄ!G279+ROW()/1000000)</f>
        <v/>
      </c>
      <c r="F315" s="6">
        <f t="shared" si="18"/>
        <v>1</v>
      </c>
      <c r="G315" s="6">
        <f>貼付ｼｰﾄ!A279</f>
        <v>0</v>
      </c>
      <c r="H315" s="6">
        <f>貼付ｼｰﾄ!B279</f>
        <v>0</v>
      </c>
      <c r="I315" s="6">
        <f>貼付ｼｰﾄ!F279</f>
        <v>0</v>
      </c>
      <c r="J315" s="6">
        <f>貼付ｼｰﾄ!G279</f>
        <v>0</v>
      </c>
      <c r="K315" s="6">
        <f>貼付ｼｰﾄ!H279</f>
        <v>0</v>
      </c>
      <c r="L315" s="6">
        <f>貼付ｼｰﾄ!I279</f>
        <v>0</v>
      </c>
      <c r="M315" s="6">
        <f>貼付ｼｰﾄ!J279</f>
        <v>0</v>
      </c>
      <c r="N315" s="6">
        <f>貼付ｼｰﾄ!K279</f>
        <v>0</v>
      </c>
      <c r="O315" s="6">
        <f>貼付ｼｰﾄ!L279</f>
        <v>0</v>
      </c>
      <c r="P315" s="6">
        <f>貼付ｼｰﾄ!M279</f>
        <v>0</v>
      </c>
      <c r="Q315" s="6">
        <f>貼付ｼｰﾄ!N279</f>
        <v>0</v>
      </c>
      <c r="R315" s="6">
        <f>貼付ｼｰﾄ!O279</f>
        <v>0</v>
      </c>
      <c r="S315" s="6">
        <f>貼付ｼｰﾄ!P279</f>
        <v>0</v>
      </c>
      <c r="U315" s="6" t="str">
        <f t="shared" si="17"/>
        <v>00000</v>
      </c>
      <c r="V315" s="6">
        <v>312</v>
      </c>
    </row>
    <row r="316" spans="1:22" x14ac:dyDescent="0.15">
      <c r="A316" s="6">
        <v>324</v>
      </c>
      <c r="B316" s="6" t="str">
        <f t="shared" si="15"/>
        <v>1</v>
      </c>
      <c r="C316" s="6" t="str">
        <f>I316&amp;COUNTIF($I$4:I316,I316)</f>
        <v>0126</v>
      </c>
      <c r="D316" s="6" t="str">
        <f>貼付ｼｰﾄ!E280&amp;貼付ｼｰﾄ!D280</f>
        <v/>
      </c>
      <c r="E316" s="6" t="str">
        <f>IF(D316="","",貼付ｼｰﾄ!G280+ROW()/1000000)</f>
        <v/>
      </c>
      <c r="F316" s="6">
        <f t="shared" si="18"/>
        <v>1</v>
      </c>
      <c r="G316" s="6">
        <f>貼付ｼｰﾄ!A280</f>
        <v>0</v>
      </c>
      <c r="H316" s="6">
        <f>貼付ｼｰﾄ!B280</f>
        <v>0</v>
      </c>
      <c r="I316" s="6">
        <f>貼付ｼｰﾄ!F280</f>
        <v>0</v>
      </c>
      <c r="J316" s="6">
        <f>貼付ｼｰﾄ!G280</f>
        <v>0</v>
      </c>
      <c r="K316" s="6">
        <f>貼付ｼｰﾄ!H280</f>
        <v>0</v>
      </c>
      <c r="L316" s="6">
        <f>貼付ｼｰﾄ!I280</f>
        <v>0</v>
      </c>
      <c r="M316" s="6">
        <f>貼付ｼｰﾄ!J280</f>
        <v>0</v>
      </c>
      <c r="N316" s="6">
        <f>貼付ｼｰﾄ!K280</f>
        <v>0</v>
      </c>
      <c r="O316" s="6">
        <f>貼付ｼｰﾄ!L280</f>
        <v>0</v>
      </c>
      <c r="P316" s="6">
        <f>貼付ｼｰﾄ!M280</f>
        <v>0</v>
      </c>
      <c r="Q316" s="6">
        <f>貼付ｼｰﾄ!N280</f>
        <v>0</v>
      </c>
      <c r="R316" s="6">
        <f>貼付ｼｰﾄ!O280</f>
        <v>0</v>
      </c>
      <c r="S316" s="6">
        <f>貼付ｼｰﾄ!P280</f>
        <v>0</v>
      </c>
      <c r="U316" s="6" t="str">
        <f t="shared" si="17"/>
        <v>00000</v>
      </c>
      <c r="V316" s="6">
        <v>313</v>
      </c>
    </row>
    <row r="317" spans="1:22" x14ac:dyDescent="0.15">
      <c r="A317" s="6">
        <v>325</v>
      </c>
      <c r="B317" s="6" t="str">
        <f t="shared" si="15"/>
        <v>1</v>
      </c>
      <c r="C317" s="6" t="str">
        <f>I317&amp;COUNTIF($I$4:I317,I317)</f>
        <v>0127</v>
      </c>
      <c r="D317" s="6" t="str">
        <f>貼付ｼｰﾄ!E281&amp;貼付ｼｰﾄ!D281</f>
        <v/>
      </c>
      <c r="E317" s="6" t="str">
        <f>IF(D317="","",貼付ｼｰﾄ!G281+ROW()/1000000)</f>
        <v/>
      </c>
      <c r="F317" s="6">
        <f t="shared" si="18"/>
        <v>1</v>
      </c>
      <c r="G317" s="6">
        <f>貼付ｼｰﾄ!A281</f>
        <v>0</v>
      </c>
      <c r="H317" s="6">
        <f>貼付ｼｰﾄ!B281</f>
        <v>0</v>
      </c>
      <c r="I317" s="6">
        <f>貼付ｼｰﾄ!F281</f>
        <v>0</v>
      </c>
      <c r="J317" s="6">
        <f>貼付ｼｰﾄ!G281</f>
        <v>0</v>
      </c>
      <c r="K317" s="6">
        <f>貼付ｼｰﾄ!H281</f>
        <v>0</v>
      </c>
      <c r="L317" s="6">
        <f>貼付ｼｰﾄ!I281</f>
        <v>0</v>
      </c>
      <c r="M317" s="6">
        <f>貼付ｼｰﾄ!J281</f>
        <v>0</v>
      </c>
      <c r="N317" s="6">
        <f>貼付ｼｰﾄ!K281</f>
        <v>0</v>
      </c>
      <c r="O317" s="6">
        <f>貼付ｼｰﾄ!L281</f>
        <v>0</v>
      </c>
      <c r="P317" s="6">
        <f>貼付ｼｰﾄ!M281</f>
        <v>0</v>
      </c>
      <c r="Q317" s="6">
        <f>貼付ｼｰﾄ!N281</f>
        <v>0</v>
      </c>
      <c r="R317" s="6">
        <f>貼付ｼｰﾄ!O281</f>
        <v>0</v>
      </c>
      <c r="S317" s="6">
        <f>貼付ｼｰﾄ!P281</f>
        <v>0</v>
      </c>
      <c r="U317" s="6" t="str">
        <f t="shared" si="17"/>
        <v>00000</v>
      </c>
      <c r="V317" s="6">
        <v>314</v>
      </c>
    </row>
    <row r="318" spans="1:22" x14ac:dyDescent="0.15">
      <c r="A318" s="6">
        <v>326</v>
      </c>
      <c r="B318" s="6" t="str">
        <f t="shared" si="15"/>
        <v>1</v>
      </c>
      <c r="C318" s="6" t="str">
        <f>I318&amp;COUNTIF($I$4:I318,I318)</f>
        <v>0128</v>
      </c>
      <c r="D318" s="6" t="str">
        <f>貼付ｼｰﾄ!E282&amp;貼付ｼｰﾄ!D282</f>
        <v/>
      </c>
      <c r="E318" s="6" t="str">
        <f>IF(D318="","",貼付ｼｰﾄ!G282+ROW()/1000000)</f>
        <v/>
      </c>
      <c r="F318" s="6">
        <f t="shared" si="18"/>
        <v>1</v>
      </c>
      <c r="G318" s="6">
        <f>貼付ｼｰﾄ!A282</f>
        <v>0</v>
      </c>
      <c r="H318" s="6">
        <f>貼付ｼｰﾄ!B282</f>
        <v>0</v>
      </c>
      <c r="I318" s="6">
        <f>貼付ｼｰﾄ!F282</f>
        <v>0</v>
      </c>
      <c r="J318" s="6">
        <f>貼付ｼｰﾄ!G282</f>
        <v>0</v>
      </c>
      <c r="K318" s="6">
        <f>貼付ｼｰﾄ!H282</f>
        <v>0</v>
      </c>
      <c r="L318" s="6">
        <f>貼付ｼｰﾄ!I282</f>
        <v>0</v>
      </c>
      <c r="M318" s="6">
        <f>貼付ｼｰﾄ!J282</f>
        <v>0</v>
      </c>
      <c r="N318" s="6">
        <f>貼付ｼｰﾄ!K282</f>
        <v>0</v>
      </c>
      <c r="O318" s="6">
        <f>貼付ｼｰﾄ!L282</f>
        <v>0</v>
      </c>
      <c r="P318" s="6">
        <f>貼付ｼｰﾄ!M282</f>
        <v>0</v>
      </c>
      <c r="Q318" s="6">
        <f>貼付ｼｰﾄ!N282</f>
        <v>0</v>
      </c>
      <c r="R318" s="6">
        <f>貼付ｼｰﾄ!O282</f>
        <v>0</v>
      </c>
      <c r="S318" s="6">
        <f>貼付ｼｰﾄ!P282</f>
        <v>0</v>
      </c>
      <c r="U318" s="6" t="str">
        <f t="shared" si="17"/>
        <v>00000</v>
      </c>
      <c r="V318" s="6">
        <v>315</v>
      </c>
    </row>
    <row r="319" spans="1:22" x14ac:dyDescent="0.15">
      <c r="A319" s="6">
        <v>327</v>
      </c>
      <c r="B319" s="6" t="str">
        <f t="shared" si="15"/>
        <v>1</v>
      </c>
      <c r="C319" s="6" t="str">
        <f>I319&amp;COUNTIF($I$4:I319,I319)</f>
        <v>0129</v>
      </c>
      <c r="D319" s="6" t="str">
        <f>貼付ｼｰﾄ!E283&amp;貼付ｼｰﾄ!D283</f>
        <v/>
      </c>
      <c r="E319" s="6" t="str">
        <f>IF(D319="","",貼付ｼｰﾄ!G283+ROW()/1000000)</f>
        <v/>
      </c>
      <c r="F319" s="6">
        <f t="shared" si="18"/>
        <v>1</v>
      </c>
      <c r="G319" s="6">
        <f>貼付ｼｰﾄ!A283</f>
        <v>0</v>
      </c>
      <c r="H319" s="6">
        <f>貼付ｼｰﾄ!B283</f>
        <v>0</v>
      </c>
      <c r="I319" s="6">
        <f>貼付ｼｰﾄ!F283</f>
        <v>0</v>
      </c>
      <c r="J319" s="6">
        <f>貼付ｼｰﾄ!G283</f>
        <v>0</v>
      </c>
      <c r="K319" s="6">
        <f>貼付ｼｰﾄ!H283</f>
        <v>0</v>
      </c>
      <c r="L319" s="6">
        <f>貼付ｼｰﾄ!I283</f>
        <v>0</v>
      </c>
      <c r="M319" s="6">
        <f>貼付ｼｰﾄ!J283</f>
        <v>0</v>
      </c>
      <c r="N319" s="6">
        <f>貼付ｼｰﾄ!K283</f>
        <v>0</v>
      </c>
      <c r="O319" s="6">
        <f>貼付ｼｰﾄ!L283</f>
        <v>0</v>
      </c>
      <c r="P319" s="6">
        <f>貼付ｼｰﾄ!M283</f>
        <v>0</v>
      </c>
      <c r="Q319" s="6">
        <f>貼付ｼｰﾄ!N283</f>
        <v>0</v>
      </c>
      <c r="R319" s="6">
        <f>貼付ｼｰﾄ!O283</f>
        <v>0</v>
      </c>
      <c r="S319" s="6">
        <f>貼付ｼｰﾄ!P283</f>
        <v>0</v>
      </c>
      <c r="U319" s="6" t="str">
        <f t="shared" si="17"/>
        <v>00000</v>
      </c>
      <c r="V319" s="6">
        <v>316</v>
      </c>
    </row>
    <row r="320" spans="1:22" x14ac:dyDescent="0.15">
      <c r="A320" s="6">
        <v>328</v>
      </c>
      <c r="B320" s="6" t="str">
        <f t="shared" si="15"/>
        <v>1</v>
      </c>
      <c r="C320" s="6" t="str">
        <f>I320&amp;COUNTIF($I$4:I320,I320)</f>
        <v>0130</v>
      </c>
      <c r="D320" s="6" t="str">
        <f>貼付ｼｰﾄ!E284&amp;貼付ｼｰﾄ!D284</f>
        <v/>
      </c>
      <c r="E320" s="6" t="str">
        <f>IF(D320="","",貼付ｼｰﾄ!G284+ROW()/1000000)</f>
        <v/>
      </c>
      <c r="F320" s="6">
        <f t="shared" si="18"/>
        <v>1</v>
      </c>
      <c r="G320" s="6">
        <f>貼付ｼｰﾄ!A284</f>
        <v>0</v>
      </c>
      <c r="H320" s="6">
        <f>貼付ｼｰﾄ!B284</f>
        <v>0</v>
      </c>
      <c r="I320" s="6">
        <f>貼付ｼｰﾄ!F284</f>
        <v>0</v>
      </c>
      <c r="J320" s="6">
        <f>貼付ｼｰﾄ!G284</f>
        <v>0</v>
      </c>
      <c r="K320" s="6">
        <f>貼付ｼｰﾄ!H284</f>
        <v>0</v>
      </c>
      <c r="L320" s="6">
        <f>貼付ｼｰﾄ!I284</f>
        <v>0</v>
      </c>
      <c r="M320" s="6">
        <f>貼付ｼｰﾄ!J284</f>
        <v>0</v>
      </c>
      <c r="N320" s="6">
        <f>貼付ｼｰﾄ!K284</f>
        <v>0</v>
      </c>
      <c r="O320" s="6">
        <f>貼付ｼｰﾄ!L284</f>
        <v>0</v>
      </c>
      <c r="P320" s="6">
        <f>貼付ｼｰﾄ!M284</f>
        <v>0</v>
      </c>
      <c r="Q320" s="6">
        <f>貼付ｼｰﾄ!N284</f>
        <v>0</v>
      </c>
      <c r="R320" s="6">
        <f>貼付ｼｰﾄ!O284</f>
        <v>0</v>
      </c>
      <c r="S320" s="6">
        <f>貼付ｼｰﾄ!P284</f>
        <v>0</v>
      </c>
      <c r="U320" s="6" t="str">
        <f t="shared" si="17"/>
        <v>00000</v>
      </c>
      <c r="V320" s="6">
        <v>317</v>
      </c>
    </row>
    <row r="321" spans="1:22" x14ac:dyDescent="0.15">
      <c r="A321" s="6">
        <v>329</v>
      </c>
      <c r="B321" s="6" t="str">
        <f t="shared" si="15"/>
        <v>1</v>
      </c>
      <c r="C321" s="6" t="str">
        <f>I321&amp;COUNTIF($I$4:I321,I321)</f>
        <v>0131</v>
      </c>
      <c r="D321" s="6" t="str">
        <f>貼付ｼｰﾄ!E285&amp;貼付ｼｰﾄ!D285</f>
        <v/>
      </c>
      <c r="E321" s="6" t="str">
        <f>IF(D321="","",貼付ｼｰﾄ!G285+ROW()/1000000)</f>
        <v/>
      </c>
      <c r="F321" s="6">
        <f t="shared" si="18"/>
        <v>1</v>
      </c>
      <c r="G321" s="6">
        <f>貼付ｼｰﾄ!A285</f>
        <v>0</v>
      </c>
      <c r="H321" s="6">
        <f>貼付ｼｰﾄ!B285</f>
        <v>0</v>
      </c>
      <c r="I321" s="6">
        <f>貼付ｼｰﾄ!F285</f>
        <v>0</v>
      </c>
      <c r="J321" s="6">
        <f>貼付ｼｰﾄ!G285</f>
        <v>0</v>
      </c>
      <c r="K321" s="6">
        <f>貼付ｼｰﾄ!H285</f>
        <v>0</v>
      </c>
      <c r="L321" s="6">
        <f>貼付ｼｰﾄ!I285</f>
        <v>0</v>
      </c>
      <c r="M321" s="6">
        <f>貼付ｼｰﾄ!J285</f>
        <v>0</v>
      </c>
      <c r="N321" s="6">
        <f>貼付ｼｰﾄ!K285</f>
        <v>0</v>
      </c>
      <c r="O321" s="6">
        <f>貼付ｼｰﾄ!L285</f>
        <v>0</v>
      </c>
      <c r="P321" s="6">
        <f>貼付ｼｰﾄ!M285</f>
        <v>0</v>
      </c>
      <c r="Q321" s="6">
        <f>貼付ｼｰﾄ!N285</f>
        <v>0</v>
      </c>
      <c r="R321" s="6">
        <f>貼付ｼｰﾄ!O285</f>
        <v>0</v>
      </c>
      <c r="S321" s="6">
        <f>貼付ｼｰﾄ!P285</f>
        <v>0</v>
      </c>
      <c r="U321" s="6" t="str">
        <f t="shared" si="17"/>
        <v>00000</v>
      </c>
      <c r="V321" s="6">
        <v>318</v>
      </c>
    </row>
    <row r="322" spans="1:22" x14ac:dyDescent="0.15">
      <c r="A322" s="6">
        <v>330</v>
      </c>
      <c r="B322" s="6" t="str">
        <f t="shared" si="15"/>
        <v>1</v>
      </c>
      <c r="C322" s="6" t="str">
        <f>I322&amp;COUNTIF($I$4:I322,I322)</f>
        <v>0132</v>
      </c>
      <c r="D322" s="6" t="str">
        <f>貼付ｼｰﾄ!E286&amp;貼付ｼｰﾄ!D286</f>
        <v/>
      </c>
      <c r="E322" s="6" t="str">
        <f>IF(D322="","",貼付ｼｰﾄ!G286+ROW()/1000000)</f>
        <v/>
      </c>
      <c r="F322" s="6">
        <f t="shared" si="18"/>
        <v>1</v>
      </c>
      <c r="G322" s="6">
        <f>貼付ｼｰﾄ!A286</f>
        <v>0</v>
      </c>
      <c r="H322" s="6">
        <f>貼付ｼｰﾄ!B286</f>
        <v>0</v>
      </c>
      <c r="I322" s="6">
        <f>貼付ｼｰﾄ!F286</f>
        <v>0</v>
      </c>
      <c r="J322" s="6">
        <f>貼付ｼｰﾄ!G286</f>
        <v>0</v>
      </c>
      <c r="K322" s="6">
        <f>貼付ｼｰﾄ!H286</f>
        <v>0</v>
      </c>
      <c r="L322" s="6">
        <f>貼付ｼｰﾄ!I286</f>
        <v>0</v>
      </c>
      <c r="M322" s="6">
        <f>貼付ｼｰﾄ!J286</f>
        <v>0</v>
      </c>
      <c r="N322" s="6">
        <f>貼付ｼｰﾄ!K286</f>
        <v>0</v>
      </c>
      <c r="O322" s="6">
        <f>貼付ｼｰﾄ!L286</f>
        <v>0</v>
      </c>
      <c r="P322" s="6">
        <f>貼付ｼｰﾄ!M286</f>
        <v>0</v>
      </c>
      <c r="Q322" s="6">
        <f>貼付ｼｰﾄ!N286</f>
        <v>0</v>
      </c>
      <c r="R322" s="6">
        <f>貼付ｼｰﾄ!O286</f>
        <v>0</v>
      </c>
      <c r="S322" s="6">
        <f>貼付ｼｰﾄ!P286</f>
        <v>0</v>
      </c>
      <c r="U322" s="6" t="str">
        <f t="shared" si="17"/>
        <v>00000</v>
      </c>
      <c r="V322" s="6">
        <v>319</v>
      </c>
    </row>
    <row r="323" spans="1:22" x14ac:dyDescent="0.15">
      <c r="A323" s="6">
        <v>331</v>
      </c>
      <c r="B323" s="6" t="str">
        <f t="shared" si="15"/>
        <v>1</v>
      </c>
      <c r="C323" s="6" t="str">
        <f>I323&amp;COUNTIF($I$4:I323,I323)</f>
        <v>0133</v>
      </c>
      <c r="D323" s="6" t="str">
        <f>貼付ｼｰﾄ!E287&amp;貼付ｼｰﾄ!D287</f>
        <v/>
      </c>
      <c r="E323" s="6" t="str">
        <f>IF(D323="","",貼付ｼｰﾄ!G287+ROW()/1000000)</f>
        <v/>
      </c>
      <c r="F323" s="6">
        <f t="shared" si="18"/>
        <v>1</v>
      </c>
      <c r="G323" s="6">
        <f>貼付ｼｰﾄ!A287</f>
        <v>0</v>
      </c>
      <c r="H323" s="6">
        <f>貼付ｼｰﾄ!B287</f>
        <v>0</v>
      </c>
      <c r="I323" s="6">
        <f>貼付ｼｰﾄ!F287</f>
        <v>0</v>
      </c>
      <c r="J323" s="6">
        <f>貼付ｼｰﾄ!G287</f>
        <v>0</v>
      </c>
      <c r="K323" s="6">
        <f>貼付ｼｰﾄ!H287</f>
        <v>0</v>
      </c>
      <c r="L323" s="6">
        <f>貼付ｼｰﾄ!I287</f>
        <v>0</v>
      </c>
      <c r="M323" s="6">
        <f>貼付ｼｰﾄ!J287</f>
        <v>0</v>
      </c>
      <c r="N323" s="6">
        <f>貼付ｼｰﾄ!K287</f>
        <v>0</v>
      </c>
      <c r="O323" s="6">
        <f>貼付ｼｰﾄ!L287</f>
        <v>0</v>
      </c>
      <c r="P323" s="6">
        <f>貼付ｼｰﾄ!M287</f>
        <v>0</v>
      </c>
      <c r="Q323" s="6">
        <f>貼付ｼｰﾄ!N287</f>
        <v>0</v>
      </c>
      <c r="R323" s="6">
        <f>貼付ｼｰﾄ!O287</f>
        <v>0</v>
      </c>
      <c r="S323" s="6">
        <f>貼付ｼｰﾄ!P287</f>
        <v>0</v>
      </c>
      <c r="U323" s="6" t="str">
        <f t="shared" si="17"/>
        <v>00000</v>
      </c>
      <c r="V323" s="6">
        <v>320</v>
      </c>
    </row>
    <row r="324" spans="1:22" x14ac:dyDescent="0.15">
      <c r="A324" s="6">
        <v>332</v>
      </c>
      <c r="B324" s="6" t="str">
        <f t="shared" si="15"/>
        <v>1</v>
      </c>
      <c r="C324" s="6" t="str">
        <f>I324&amp;COUNTIF($I$4:I324,I324)</f>
        <v>0134</v>
      </c>
      <c r="D324" s="6" t="str">
        <f>貼付ｼｰﾄ!E288&amp;貼付ｼｰﾄ!D288</f>
        <v/>
      </c>
      <c r="E324" s="6" t="str">
        <f>IF(D324="","",貼付ｼｰﾄ!G288+ROW()/1000000)</f>
        <v/>
      </c>
      <c r="F324" s="6">
        <f t="shared" si="18"/>
        <v>1</v>
      </c>
      <c r="G324" s="6">
        <f>貼付ｼｰﾄ!A288</f>
        <v>0</v>
      </c>
      <c r="H324" s="6">
        <f>貼付ｼｰﾄ!B288</f>
        <v>0</v>
      </c>
      <c r="I324" s="6">
        <f>貼付ｼｰﾄ!F288</f>
        <v>0</v>
      </c>
      <c r="J324" s="6">
        <f>貼付ｼｰﾄ!G288</f>
        <v>0</v>
      </c>
      <c r="K324" s="6">
        <f>貼付ｼｰﾄ!H288</f>
        <v>0</v>
      </c>
      <c r="L324" s="6">
        <f>貼付ｼｰﾄ!I288</f>
        <v>0</v>
      </c>
      <c r="M324" s="6">
        <f>貼付ｼｰﾄ!J288</f>
        <v>0</v>
      </c>
      <c r="N324" s="6">
        <f>貼付ｼｰﾄ!K288</f>
        <v>0</v>
      </c>
      <c r="O324" s="6">
        <f>貼付ｼｰﾄ!L288</f>
        <v>0</v>
      </c>
      <c r="P324" s="6">
        <f>貼付ｼｰﾄ!M288</f>
        <v>0</v>
      </c>
      <c r="Q324" s="6">
        <f>貼付ｼｰﾄ!N288</f>
        <v>0</v>
      </c>
      <c r="R324" s="6">
        <f>貼付ｼｰﾄ!O288</f>
        <v>0</v>
      </c>
      <c r="S324" s="6">
        <f>貼付ｼｰﾄ!P288</f>
        <v>0</v>
      </c>
      <c r="U324" s="6" t="str">
        <f t="shared" si="17"/>
        <v>00000</v>
      </c>
      <c r="V324" s="6">
        <v>321</v>
      </c>
    </row>
    <row r="325" spans="1:22" x14ac:dyDescent="0.15">
      <c r="A325" s="6">
        <v>333</v>
      </c>
      <c r="B325" s="6" t="str">
        <f t="shared" ref="B325:B388" si="19">D325&amp;F325</f>
        <v>1</v>
      </c>
      <c r="C325" s="6" t="str">
        <f>I325&amp;COUNTIF($I$4:I325,I325)</f>
        <v>0135</v>
      </c>
      <c r="D325" s="6" t="str">
        <f>貼付ｼｰﾄ!E289&amp;貼付ｼｰﾄ!D289</f>
        <v/>
      </c>
      <c r="E325" s="6" t="str">
        <f>IF(D325="","",貼付ｼｰﾄ!G289+ROW()/1000000)</f>
        <v/>
      </c>
      <c r="F325" s="6">
        <f t="shared" si="18"/>
        <v>1</v>
      </c>
      <c r="G325" s="6">
        <f>貼付ｼｰﾄ!A289</f>
        <v>0</v>
      </c>
      <c r="H325" s="6">
        <f>貼付ｼｰﾄ!B289</f>
        <v>0</v>
      </c>
      <c r="I325" s="6">
        <f>貼付ｼｰﾄ!F289</f>
        <v>0</v>
      </c>
      <c r="J325" s="6">
        <f>貼付ｼｰﾄ!G289</f>
        <v>0</v>
      </c>
      <c r="K325" s="6">
        <f>貼付ｼｰﾄ!H289</f>
        <v>0</v>
      </c>
      <c r="L325" s="6">
        <f>貼付ｼｰﾄ!I289</f>
        <v>0</v>
      </c>
      <c r="M325" s="6">
        <f>貼付ｼｰﾄ!J289</f>
        <v>0</v>
      </c>
      <c r="N325" s="6">
        <f>貼付ｼｰﾄ!K289</f>
        <v>0</v>
      </c>
      <c r="O325" s="6">
        <f>貼付ｼｰﾄ!L289</f>
        <v>0</v>
      </c>
      <c r="P325" s="6">
        <f>貼付ｼｰﾄ!M289</f>
        <v>0</v>
      </c>
      <c r="Q325" s="6">
        <f>貼付ｼｰﾄ!N289</f>
        <v>0</v>
      </c>
      <c r="R325" s="6">
        <f>貼付ｼｰﾄ!O289</f>
        <v>0</v>
      </c>
      <c r="S325" s="6">
        <f>貼付ｼｰﾄ!P289</f>
        <v>0</v>
      </c>
      <c r="U325" s="6" t="str">
        <f t="shared" ref="U325:U388" si="20">D325&amp;I325&amp;L325&amp;N325&amp;P325&amp;R325</f>
        <v>00000</v>
      </c>
      <c r="V325" s="6">
        <v>322</v>
      </c>
    </row>
    <row r="326" spans="1:22" x14ac:dyDescent="0.15">
      <c r="A326" s="6">
        <v>334</v>
      </c>
      <c r="B326" s="6" t="str">
        <f t="shared" si="19"/>
        <v>1</v>
      </c>
      <c r="C326" s="6" t="str">
        <f>I326&amp;COUNTIF($I$4:I326,I326)</f>
        <v>0136</v>
      </c>
      <c r="D326" s="6" t="str">
        <f>貼付ｼｰﾄ!E290&amp;貼付ｼｰﾄ!D290</f>
        <v/>
      </c>
      <c r="E326" s="6" t="str">
        <f>IF(D326="","",貼付ｼｰﾄ!G290+ROW()/1000000)</f>
        <v/>
      </c>
      <c r="F326" s="6">
        <f t="shared" ref="F326:F389" si="21">SUMPRODUCT(($D$4:$D$992=D326)*($E$4:$E$992&lt;E326))+1</f>
        <v>1</v>
      </c>
      <c r="G326" s="6">
        <f>貼付ｼｰﾄ!A290</f>
        <v>0</v>
      </c>
      <c r="H326" s="6">
        <f>貼付ｼｰﾄ!B290</f>
        <v>0</v>
      </c>
      <c r="I326" s="6">
        <f>貼付ｼｰﾄ!F290</f>
        <v>0</v>
      </c>
      <c r="J326" s="6">
        <f>貼付ｼｰﾄ!G290</f>
        <v>0</v>
      </c>
      <c r="K326" s="6">
        <f>貼付ｼｰﾄ!H290</f>
        <v>0</v>
      </c>
      <c r="L326" s="6">
        <f>貼付ｼｰﾄ!I290</f>
        <v>0</v>
      </c>
      <c r="M326" s="6">
        <f>貼付ｼｰﾄ!J290</f>
        <v>0</v>
      </c>
      <c r="N326" s="6">
        <f>貼付ｼｰﾄ!K290</f>
        <v>0</v>
      </c>
      <c r="O326" s="6">
        <f>貼付ｼｰﾄ!L290</f>
        <v>0</v>
      </c>
      <c r="P326" s="6">
        <f>貼付ｼｰﾄ!M290</f>
        <v>0</v>
      </c>
      <c r="Q326" s="6">
        <f>貼付ｼｰﾄ!N290</f>
        <v>0</v>
      </c>
      <c r="R326" s="6">
        <f>貼付ｼｰﾄ!O290</f>
        <v>0</v>
      </c>
      <c r="S326" s="6">
        <f>貼付ｼｰﾄ!P290</f>
        <v>0</v>
      </c>
      <c r="U326" s="6" t="str">
        <f t="shared" si="20"/>
        <v>00000</v>
      </c>
      <c r="V326" s="6">
        <v>323</v>
      </c>
    </row>
    <row r="327" spans="1:22" x14ac:dyDescent="0.15">
      <c r="A327" s="6">
        <v>335</v>
      </c>
      <c r="B327" s="6" t="str">
        <f t="shared" si="19"/>
        <v>1</v>
      </c>
      <c r="C327" s="6" t="str">
        <f>I327&amp;COUNTIF($I$4:I327,I327)</f>
        <v>0137</v>
      </c>
      <c r="D327" s="6" t="str">
        <f>貼付ｼｰﾄ!E291&amp;貼付ｼｰﾄ!D291</f>
        <v/>
      </c>
      <c r="E327" s="6" t="str">
        <f>IF(D327="","",貼付ｼｰﾄ!G291+ROW()/1000000)</f>
        <v/>
      </c>
      <c r="F327" s="6">
        <f t="shared" si="21"/>
        <v>1</v>
      </c>
      <c r="G327" s="6">
        <f>貼付ｼｰﾄ!A291</f>
        <v>0</v>
      </c>
      <c r="H327" s="6">
        <f>貼付ｼｰﾄ!B291</f>
        <v>0</v>
      </c>
      <c r="I327" s="6">
        <f>貼付ｼｰﾄ!F291</f>
        <v>0</v>
      </c>
      <c r="J327" s="6">
        <f>貼付ｼｰﾄ!G291</f>
        <v>0</v>
      </c>
      <c r="K327" s="6">
        <f>貼付ｼｰﾄ!H291</f>
        <v>0</v>
      </c>
      <c r="L327" s="6">
        <f>貼付ｼｰﾄ!I291</f>
        <v>0</v>
      </c>
      <c r="M327" s="6">
        <f>貼付ｼｰﾄ!J291</f>
        <v>0</v>
      </c>
      <c r="N327" s="6">
        <f>貼付ｼｰﾄ!K291</f>
        <v>0</v>
      </c>
      <c r="O327" s="6">
        <f>貼付ｼｰﾄ!L291</f>
        <v>0</v>
      </c>
      <c r="P327" s="6">
        <f>貼付ｼｰﾄ!M291</f>
        <v>0</v>
      </c>
      <c r="Q327" s="6">
        <f>貼付ｼｰﾄ!N291</f>
        <v>0</v>
      </c>
      <c r="R327" s="6">
        <f>貼付ｼｰﾄ!O291</f>
        <v>0</v>
      </c>
      <c r="S327" s="6">
        <f>貼付ｼｰﾄ!P291</f>
        <v>0</v>
      </c>
      <c r="U327" s="6" t="str">
        <f t="shared" si="20"/>
        <v>00000</v>
      </c>
      <c r="V327" s="6">
        <v>324</v>
      </c>
    </row>
    <row r="328" spans="1:22" x14ac:dyDescent="0.15">
      <c r="A328" s="6">
        <v>336</v>
      </c>
      <c r="B328" s="6" t="str">
        <f t="shared" si="19"/>
        <v>1</v>
      </c>
      <c r="C328" s="6" t="str">
        <f>I328&amp;COUNTIF($I$4:I328,I328)</f>
        <v>0138</v>
      </c>
      <c r="D328" s="6" t="str">
        <f>貼付ｼｰﾄ!E292&amp;貼付ｼｰﾄ!D292</f>
        <v/>
      </c>
      <c r="E328" s="6" t="str">
        <f>IF(D328="","",貼付ｼｰﾄ!G292+ROW()/1000000)</f>
        <v/>
      </c>
      <c r="F328" s="6">
        <f t="shared" si="21"/>
        <v>1</v>
      </c>
      <c r="G328" s="6">
        <f>貼付ｼｰﾄ!A292</f>
        <v>0</v>
      </c>
      <c r="H328" s="6">
        <f>貼付ｼｰﾄ!B292</f>
        <v>0</v>
      </c>
      <c r="I328" s="6">
        <f>貼付ｼｰﾄ!F292</f>
        <v>0</v>
      </c>
      <c r="J328" s="6">
        <f>貼付ｼｰﾄ!G292</f>
        <v>0</v>
      </c>
      <c r="K328" s="6">
        <f>貼付ｼｰﾄ!H292</f>
        <v>0</v>
      </c>
      <c r="L328" s="6">
        <f>貼付ｼｰﾄ!I292</f>
        <v>0</v>
      </c>
      <c r="M328" s="6">
        <f>貼付ｼｰﾄ!J292</f>
        <v>0</v>
      </c>
      <c r="N328" s="6">
        <f>貼付ｼｰﾄ!K292</f>
        <v>0</v>
      </c>
      <c r="O328" s="6">
        <f>貼付ｼｰﾄ!L292</f>
        <v>0</v>
      </c>
      <c r="P328" s="6">
        <f>貼付ｼｰﾄ!M292</f>
        <v>0</v>
      </c>
      <c r="Q328" s="6">
        <f>貼付ｼｰﾄ!N292</f>
        <v>0</v>
      </c>
      <c r="R328" s="6">
        <f>貼付ｼｰﾄ!O292</f>
        <v>0</v>
      </c>
      <c r="S328" s="6">
        <f>貼付ｼｰﾄ!P292</f>
        <v>0</v>
      </c>
      <c r="U328" s="6" t="str">
        <f t="shared" si="20"/>
        <v>00000</v>
      </c>
      <c r="V328" s="6">
        <v>325</v>
      </c>
    </row>
    <row r="329" spans="1:22" x14ac:dyDescent="0.15">
      <c r="A329" s="6">
        <v>337</v>
      </c>
      <c r="B329" s="6" t="str">
        <f t="shared" si="19"/>
        <v>1</v>
      </c>
      <c r="C329" s="6" t="str">
        <f>I329&amp;COUNTIF($I$4:I329,I329)</f>
        <v>0139</v>
      </c>
      <c r="D329" s="6" t="str">
        <f>貼付ｼｰﾄ!E293&amp;貼付ｼｰﾄ!D293</f>
        <v/>
      </c>
      <c r="E329" s="6" t="str">
        <f>IF(D329="","",貼付ｼｰﾄ!G293+ROW()/1000000)</f>
        <v/>
      </c>
      <c r="F329" s="6">
        <f t="shared" si="21"/>
        <v>1</v>
      </c>
      <c r="G329" s="6">
        <f>貼付ｼｰﾄ!A293</f>
        <v>0</v>
      </c>
      <c r="H329" s="6">
        <f>貼付ｼｰﾄ!B293</f>
        <v>0</v>
      </c>
      <c r="I329" s="6">
        <f>貼付ｼｰﾄ!F293</f>
        <v>0</v>
      </c>
      <c r="J329" s="6">
        <f>貼付ｼｰﾄ!G293</f>
        <v>0</v>
      </c>
      <c r="K329" s="6">
        <f>貼付ｼｰﾄ!H293</f>
        <v>0</v>
      </c>
      <c r="L329" s="6">
        <f>貼付ｼｰﾄ!I293</f>
        <v>0</v>
      </c>
      <c r="M329" s="6">
        <f>貼付ｼｰﾄ!J293</f>
        <v>0</v>
      </c>
      <c r="N329" s="6">
        <f>貼付ｼｰﾄ!K293</f>
        <v>0</v>
      </c>
      <c r="O329" s="6">
        <f>貼付ｼｰﾄ!L293</f>
        <v>0</v>
      </c>
      <c r="P329" s="6">
        <f>貼付ｼｰﾄ!M293</f>
        <v>0</v>
      </c>
      <c r="Q329" s="6">
        <f>貼付ｼｰﾄ!N293</f>
        <v>0</v>
      </c>
      <c r="R329" s="6">
        <f>貼付ｼｰﾄ!O293</f>
        <v>0</v>
      </c>
      <c r="S329" s="6">
        <f>貼付ｼｰﾄ!P293</f>
        <v>0</v>
      </c>
      <c r="U329" s="6" t="str">
        <f t="shared" si="20"/>
        <v>00000</v>
      </c>
      <c r="V329" s="6">
        <v>326</v>
      </c>
    </row>
    <row r="330" spans="1:22" x14ac:dyDescent="0.15">
      <c r="A330" s="6">
        <v>338</v>
      </c>
      <c r="B330" s="6" t="str">
        <f t="shared" si="19"/>
        <v>1</v>
      </c>
      <c r="C330" s="6" t="str">
        <f>I330&amp;COUNTIF($I$4:I330,I330)</f>
        <v>0140</v>
      </c>
      <c r="D330" s="6" t="str">
        <f>貼付ｼｰﾄ!E294&amp;貼付ｼｰﾄ!D294</f>
        <v/>
      </c>
      <c r="E330" s="6" t="str">
        <f>IF(D330="","",貼付ｼｰﾄ!G294+ROW()/1000000)</f>
        <v/>
      </c>
      <c r="F330" s="6">
        <f t="shared" si="21"/>
        <v>1</v>
      </c>
      <c r="G330" s="6">
        <f>貼付ｼｰﾄ!A294</f>
        <v>0</v>
      </c>
      <c r="H330" s="6">
        <f>貼付ｼｰﾄ!B294</f>
        <v>0</v>
      </c>
      <c r="I330" s="6">
        <f>貼付ｼｰﾄ!F294</f>
        <v>0</v>
      </c>
      <c r="J330" s="6">
        <f>貼付ｼｰﾄ!G294</f>
        <v>0</v>
      </c>
      <c r="K330" s="6">
        <f>貼付ｼｰﾄ!H294</f>
        <v>0</v>
      </c>
      <c r="L330" s="6">
        <f>貼付ｼｰﾄ!I294</f>
        <v>0</v>
      </c>
      <c r="M330" s="6">
        <f>貼付ｼｰﾄ!J294</f>
        <v>0</v>
      </c>
      <c r="N330" s="6">
        <f>貼付ｼｰﾄ!K294</f>
        <v>0</v>
      </c>
      <c r="O330" s="6">
        <f>貼付ｼｰﾄ!L294</f>
        <v>0</v>
      </c>
      <c r="P330" s="6">
        <f>貼付ｼｰﾄ!M294</f>
        <v>0</v>
      </c>
      <c r="Q330" s="6">
        <f>貼付ｼｰﾄ!N294</f>
        <v>0</v>
      </c>
      <c r="R330" s="6">
        <f>貼付ｼｰﾄ!O294</f>
        <v>0</v>
      </c>
      <c r="S330" s="6">
        <f>貼付ｼｰﾄ!P294</f>
        <v>0</v>
      </c>
      <c r="U330" s="6" t="str">
        <f t="shared" si="20"/>
        <v>00000</v>
      </c>
      <c r="V330" s="6">
        <v>327</v>
      </c>
    </row>
    <row r="331" spans="1:22" x14ac:dyDescent="0.15">
      <c r="A331" s="6">
        <v>339</v>
      </c>
      <c r="B331" s="6" t="str">
        <f t="shared" si="19"/>
        <v>1</v>
      </c>
      <c r="C331" s="6" t="str">
        <f>I331&amp;COUNTIF($I$4:I331,I331)</f>
        <v>0141</v>
      </c>
      <c r="D331" s="6" t="str">
        <f>貼付ｼｰﾄ!E295&amp;貼付ｼｰﾄ!D295</f>
        <v/>
      </c>
      <c r="E331" s="6" t="str">
        <f>IF(D331="","",貼付ｼｰﾄ!G295+ROW()/1000000)</f>
        <v/>
      </c>
      <c r="F331" s="6">
        <f t="shared" si="21"/>
        <v>1</v>
      </c>
      <c r="G331" s="6">
        <f>貼付ｼｰﾄ!A295</f>
        <v>0</v>
      </c>
      <c r="H331" s="6">
        <f>貼付ｼｰﾄ!B295</f>
        <v>0</v>
      </c>
      <c r="I331" s="6">
        <f>貼付ｼｰﾄ!F295</f>
        <v>0</v>
      </c>
      <c r="J331" s="6">
        <f>貼付ｼｰﾄ!G295</f>
        <v>0</v>
      </c>
      <c r="K331" s="6">
        <f>貼付ｼｰﾄ!H295</f>
        <v>0</v>
      </c>
      <c r="L331" s="6">
        <f>貼付ｼｰﾄ!I295</f>
        <v>0</v>
      </c>
      <c r="M331" s="6">
        <f>貼付ｼｰﾄ!J295</f>
        <v>0</v>
      </c>
      <c r="N331" s="6">
        <f>貼付ｼｰﾄ!K295</f>
        <v>0</v>
      </c>
      <c r="O331" s="6">
        <f>貼付ｼｰﾄ!L295</f>
        <v>0</v>
      </c>
      <c r="P331" s="6">
        <f>貼付ｼｰﾄ!M295</f>
        <v>0</v>
      </c>
      <c r="Q331" s="6">
        <f>貼付ｼｰﾄ!N295</f>
        <v>0</v>
      </c>
      <c r="R331" s="6">
        <f>貼付ｼｰﾄ!O295</f>
        <v>0</v>
      </c>
      <c r="S331" s="6">
        <f>貼付ｼｰﾄ!P295</f>
        <v>0</v>
      </c>
      <c r="U331" s="6" t="str">
        <f t="shared" si="20"/>
        <v>00000</v>
      </c>
      <c r="V331" s="6">
        <v>328</v>
      </c>
    </row>
    <row r="332" spans="1:22" x14ac:dyDescent="0.15">
      <c r="A332" s="6">
        <v>340</v>
      </c>
      <c r="B332" s="6" t="str">
        <f t="shared" si="19"/>
        <v>1</v>
      </c>
      <c r="C332" s="6" t="str">
        <f>I332&amp;COUNTIF($I$4:I332,I332)</f>
        <v>0142</v>
      </c>
      <c r="D332" s="6" t="str">
        <f>貼付ｼｰﾄ!E296&amp;貼付ｼｰﾄ!D296</f>
        <v/>
      </c>
      <c r="E332" s="6" t="str">
        <f>IF(D332="","",貼付ｼｰﾄ!G296+ROW()/1000000)</f>
        <v/>
      </c>
      <c r="F332" s="6">
        <f t="shared" si="21"/>
        <v>1</v>
      </c>
      <c r="G332" s="6">
        <f>貼付ｼｰﾄ!A296</f>
        <v>0</v>
      </c>
      <c r="H332" s="6">
        <f>貼付ｼｰﾄ!B296</f>
        <v>0</v>
      </c>
      <c r="I332" s="6">
        <f>貼付ｼｰﾄ!F296</f>
        <v>0</v>
      </c>
      <c r="J332" s="6">
        <f>貼付ｼｰﾄ!G296</f>
        <v>0</v>
      </c>
      <c r="K332" s="6">
        <f>貼付ｼｰﾄ!H296</f>
        <v>0</v>
      </c>
      <c r="L332" s="6">
        <f>貼付ｼｰﾄ!I296</f>
        <v>0</v>
      </c>
      <c r="M332" s="6">
        <f>貼付ｼｰﾄ!J296</f>
        <v>0</v>
      </c>
      <c r="N332" s="6">
        <f>貼付ｼｰﾄ!K296</f>
        <v>0</v>
      </c>
      <c r="O332" s="6">
        <f>貼付ｼｰﾄ!L296</f>
        <v>0</v>
      </c>
      <c r="P332" s="6">
        <f>貼付ｼｰﾄ!M296</f>
        <v>0</v>
      </c>
      <c r="Q332" s="6">
        <f>貼付ｼｰﾄ!N296</f>
        <v>0</v>
      </c>
      <c r="R332" s="6">
        <f>貼付ｼｰﾄ!O296</f>
        <v>0</v>
      </c>
      <c r="S332" s="6">
        <f>貼付ｼｰﾄ!P296</f>
        <v>0</v>
      </c>
      <c r="U332" s="6" t="str">
        <f t="shared" si="20"/>
        <v>00000</v>
      </c>
      <c r="V332" s="6">
        <v>329</v>
      </c>
    </row>
    <row r="333" spans="1:22" x14ac:dyDescent="0.15">
      <c r="A333" s="6">
        <v>341</v>
      </c>
      <c r="B333" s="6" t="str">
        <f t="shared" si="19"/>
        <v>1</v>
      </c>
      <c r="C333" s="6" t="str">
        <f>I333&amp;COUNTIF($I$4:I333,I333)</f>
        <v>0143</v>
      </c>
      <c r="D333" s="6" t="str">
        <f>貼付ｼｰﾄ!E297&amp;貼付ｼｰﾄ!D297</f>
        <v/>
      </c>
      <c r="E333" s="6" t="str">
        <f>IF(D333="","",貼付ｼｰﾄ!G297+ROW()/1000000)</f>
        <v/>
      </c>
      <c r="F333" s="6">
        <f t="shared" si="21"/>
        <v>1</v>
      </c>
      <c r="G333" s="6">
        <f>貼付ｼｰﾄ!A297</f>
        <v>0</v>
      </c>
      <c r="H333" s="6">
        <f>貼付ｼｰﾄ!B297</f>
        <v>0</v>
      </c>
      <c r="I333" s="6">
        <f>貼付ｼｰﾄ!F297</f>
        <v>0</v>
      </c>
      <c r="J333" s="6">
        <f>貼付ｼｰﾄ!G297</f>
        <v>0</v>
      </c>
      <c r="K333" s="6">
        <f>貼付ｼｰﾄ!H297</f>
        <v>0</v>
      </c>
      <c r="L333" s="6">
        <f>貼付ｼｰﾄ!I297</f>
        <v>0</v>
      </c>
      <c r="M333" s="6">
        <f>貼付ｼｰﾄ!J297</f>
        <v>0</v>
      </c>
      <c r="N333" s="6">
        <f>貼付ｼｰﾄ!K297</f>
        <v>0</v>
      </c>
      <c r="O333" s="6">
        <f>貼付ｼｰﾄ!L297</f>
        <v>0</v>
      </c>
      <c r="P333" s="6">
        <f>貼付ｼｰﾄ!M297</f>
        <v>0</v>
      </c>
      <c r="Q333" s="6">
        <f>貼付ｼｰﾄ!N297</f>
        <v>0</v>
      </c>
      <c r="R333" s="6">
        <f>貼付ｼｰﾄ!O297</f>
        <v>0</v>
      </c>
      <c r="S333" s="6">
        <f>貼付ｼｰﾄ!P297</f>
        <v>0</v>
      </c>
      <c r="U333" s="6" t="str">
        <f t="shared" si="20"/>
        <v>00000</v>
      </c>
      <c r="V333" s="6">
        <v>330</v>
      </c>
    </row>
    <row r="334" spans="1:22" x14ac:dyDescent="0.15">
      <c r="A334" s="6">
        <v>342</v>
      </c>
      <c r="B334" s="6" t="str">
        <f t="shared" si="19"/>
        <v>1</v>
      </c>
      <c r="C334" s="6" t="str">
        <f>I334&amp;COUNTIF($I$4:I334,I334)</f>
        <v>0144</v>
      </c>
      <c r="D334" s="6" t="str">
        <f>貼付ｼｰﾄ!E298&amp;貼付ｼｰﾄ!D298</f>
        <v/>
      </c>
      <c r="E334" s="6" t="str">
        <f>IF(D334="","",貼付ｼｰﾄ!G298+ROW()/1000000)</f>
        <v/>
      </c>
      <c r="F334" s="6">
        <f t="shared" si="21"/>
        <v>1</v>
      </c>
      <c r="G334" s="6">
        <f>貼付ｼｰﾄ!A298</f>
        <v>0</v>
      </c>
      <c r="H334" s="6">
        <f>貼付ｼｰﾄ!B298</f>
        <v>0</v>
      </c>
      <c r="I334" s="6">
        <f>貼付ｼｰﾄ!F298</f>
        <v>0</v>
      </c>
      <c r="J334" s="6">
        <f>貼付ｼｰﾄ!G298</f>
        <v>0</v>
      </c>
      <c r="K334" s="6">
        <f>貼付ｼｰﾄ!H298</f>
        <v>0</v>
      </c>
      <c r="L334" s="6">
        <f>貼付ｼｰﾄ!I298</f>
        <v>0</v>
      </c>
      <c r="M334" s="6">
        <f>貼付ｼｰﾄ!J298</f>
        <v>0</v>
      </c>
      <c r="N334" s="6">
        <f>貼付ｼｰﾄ!K298</f>
        <v>0</v>
      </c>
      <c r="O334" s="6">
        <f>貼付ｼｰﾄ!L298</f>
        <v>0</v>
      </c>
      <c r="P334" s="6">
        <f>貼付ｼｰﾄ!M298</f>
        <v>0</v>
      </c>
      <c r="Q334" s="6">
        <f>貼付ｼｰﾄ!N298</f>
        <v>0</v>
      </c>
      <c r="R334" s="6">
        <f>貼付ｼｰﾄ!O298</f>
        <v>0</v>
      </c>
      <c r="S334" s="6">
        <f>貼付ｼｰﾄ!P298</f>
        <v>0</v>
      </c>
      <c r="U334" s="6" t="str">
        <f t="shared" si="20"/>
        <v>00000</v>
      </c>
      <c r="V334" s="6">
        <v>331</v>
      </c>
    </row>
    <row r="335" spans="1:22" x14ac:dyDescent="0.15">
      <c r="A335" s="6">
        <v>343</v>
      </c>
      <c r="B335" s="6" t="str">
        <f t="shared" si="19"/>
        <v>1</v>
      </c>
      <c r="C335" s="6" t="str">
        <f>I335&amp;COUNTIF($I$4:I335,I335)</f>
        <v>0145</v>
      </c>
      <c r="D335" s="6" t="str">
        <f>貼付ｼｰﾄ!E299&amp;貼付ｼｰﾄ!D299</f>
        <v/>
      </c>
      <c r="E335" s="6" t="str">
        <f>IF(D335="","",貼付ｼｰﾄ!G299+ROW()/1000000)</f>
        <v/>
      </c>
      <c r="F335" s="6">
        <f t="shared" si="21"/>
        <v>1</v>
      </c>
      <c r="G335" s="6">
        <f>貼付ｼｰﾄ!A299</f>
        <v>0</v>
      </c>
      <c r="H335" s="6">
        <f>貼付ｼｰﾄ!B299</f>
        <v>0</v>
      </c>
      <c r="I335" s="6">
        <f>貼付ｼｰﾄ!F299</f>
        <v>0</v>
      </c>
      <c r="J335" s="6">
        <f>貼付ｼｰﾄ!G299</f>
        <v>0</v>
      </c>
      <c r="K335" s="6">
        <f>貼付ｼｰﾄ!H299</f>
        <v>0</v>
      </c>
      <c r="L335" s="6">
        <f>貼付ｼｰﾄ!I299</f>
        <v>0</v>
      </c>
      <c r="M335" s="6">
        <f>貼付ｼｰﾄ!J299</f>
        <v>0</v>
      </c>
      <c r="N335" s="6">
        <f>貼付ｼｰﾄ!K299</f>
        <v>0</v>
      </c>
      <c r="O335" s="6">
        <f>貼付ｼｰﾄ!L299</f>
        <v>0</v>
      </c>
      <c r="P335" s="6">
        <f>貼付ｼｰﾄ!M299</f>
        <v>0</v>
      </c>
      <c r="Q335" s="6">
        <f>貼付ｼｰﾄ!N299</f>
        <v>0</v>
      </c>
      <c r="R335" s="6">
        <f>貼付ｼｰﾄ!O299</f>
        <v>0</v>
      </c>
      <c r="S335" s="6">
        <f>貼付ｼｰﾄ!P299</f>
        <v>0</v>
      </c>
      <c r="U335" s="6" t="str">
        <f t="shared" si="20"/>
        <v>00000</v>
      </c>
      <c r="V335" s="6">
        <v>332</v>
      </c>
    </row>
    <row r="336" spans="1:22" x14ac:dyDescent="0.15">
      <c r="A336" s="6">
        <v>344</v>
      </c>
      <c r="B336" s="6" t="str">
        <f t="shared" si="19"/>
        <v>1</v>
      </c>
      <c r="C336" s="6" t="str">
        <f>I336&amp;COUNTIF($I$4:I336,I336)</f>
        <v>0146</v>
      </c>
      <c r="D336" s="6" t="str">
        <f>貼付ｼｰﾄ!E300&amp;貼付ｼｰﾄ!D300</f>
        <v/>
      </c>
      <c r="E336" s="6" t="str">
        <f>IF(D336="","",貼付ｼｰﾄ!G300+ROW()/1000000)</f>
        <v/>
      </c>
      <c r="F336" s="6">
        <f t="shared" si="21"/>
        <v>1</v>
      </c>
      <c r="G336" s="6">
        <f>貼付ｼｰﾄ!A300</f>
        <v>0</v>
      </c>
      <c r="H336" s="6">
        <f>貼付ｼｰﾄ!B300</f>
        <v>0</v>
      </c>
      <c r="I336" s="6">
        <f>貼付ｼｰﾄ!F300</f>
        <v>0</v>
      </c>
      <c r="J336" s="6">
        <f>貼付ｼｰﾄ!G300</f>
        <v>0</v>
      </c>
      <c r="K336" s="6">
        <f>貼付ｼｰﾄ!H300</f>
        <v>0</v>
      </c>
      <c r="L336" s="6">
        <f>貼付ｼｰﾄ!I300</f>
        <v>0</v>
      </c>
      <c r="M336" s="6">
        <f>貼付ｼｰﾄ!J300</f>
        <v>0</v>
      </c>
      <c r="N336" s="6">
        <f>貼付ｼｰﾄ!K300</f>
        <v>0</v>
      </c>
      <c r="O336" s="6">
        <f>貼付ｼｰﾄ!L300</f>
        <v>0</v>
      </c>
      <c r="P336" s="6">
        <f>貼付ｼｰﾄ!M300</f>
        <v>0</v>
      </c>
      <c r="Q336" s="6">
        <f>貼付ｼｰﾄ!N300</f>
        <v>0</v>
      </c>
      <c r="R336" s="6">
        <f>貼付ｼｰﾄ!O300</f>
        <v>0</v>
      </c>
      <c r="S336" s="6">
        <f>貼付ｼｰﾄ!P300</f>
        <v>0</v>
      </c>
      <c r="U336" s="6" t="str">
        <f t="shared" si="20"/>
        <v>00000</v>
      </c>
      <c r="V336" s="6">
        <v>333</v>
      </c>
    </row>
    <row r="337" spans="1:22" x14ac:dyDescent="0.15">
      <c r="A337" s="6">
        <v>345</v>
      </c>
      <c r="B337" s="6" t="str">
        <f t="shared" si="19"/>
        <v>1</v>
      </c>
      <c r="C337" s="6" t="str">
        <f>I337&amp;COUNTIF($I$4:I337,I337)</f>
        <v>0147</v>
      </c>
      <c r="D337" s="6" t="str">
        <f>貼付ｼｰﾄ!E301&amp;貼付ｼｰﾄ!D301</f>
        <v/>
      </c>
      <c r="E337" s="6" t="str">
        <f>IF(D337="","",貼付ｼｰﾄ!G301+ROW()/1000000)</f>
        <v/>
      </c>
      <c r="F337" s="6">
        <f t="shared" si="21"/>
        <v>1</v>
      </c>
      <c r="G337" s="6">
        <f>貼付ｼｰﾄ!A301</f>
        <v>0</v>
      </c>
      <c r="H337" s="6">
        <f>貼付ｼｰﾄ!B301</f>
        <v>0</v>
      </c>
      <c r="I337" s="6">
        <f>貼付ｼｰﾄ!F301</f>
        <v>0</v>
      </c>
      <c r="J337" s="6">
        <f>貼付ｼｰﾄ!G301</f>
        <v>0</v>
      </c>
      <c r="K337" s="6">
        <f>貼付ｼｰﾄ!H301</f>
        <v>0</v>
      </c>
      <c r="L337" s="6">
        <f>貼付ｼｰﾄ!I301</f>
        <v>0</v>
      </c>
      <c r="M337" s="6">
        <f>貼付ｼｰﾄ!J301</f>
        <v>0</v>
      </c>
      <c r="N337" s="6">
        <f>貼付ｼｰﾄ!K301</f>
        <v>0</v>
      </c>
      <c r="O337" s="6">
        <f>貼付ｼｰﾄ!L301</f>
        <v>0</v>
      </c>
      <c r="P337" s="6">
        <f>貼付ｼｰﾄ!M301</f>
        <v>0</v>
      </c>
      <c r="Q337" s="6">
        <f>貼付ｼｰﾄ!N301</f>
        <v>0</v>
      </c>
      <c r="R337" s="6">
        <f>貼付ｼｰﾄ!O301</f>
        <v>0</v>
      </c>
      <c r="S337" s="6">
        <f>貼付ｼｰﾄ!P301</f>
        <v>0</v>
      </c>
      <c r="U337" s="6" t="str">
        <f t="shared" si="20"/>
        <v>00000</v>
      </c>
      <c r="V337" s="6">
        <v>334</v>
      </c>
    </row>
    <row r="338" spans="1:22" x14ac:dyDescent="0.15">
      <c r="A338" s="6">
        <v>346</v>
      </c>
      <c r="B338" s="6" t="str">
        <f t="shared" si="19"/>
        <v>1</v>
      </c>
      <c r="C338" s="6" t="str">
        <f>I338&amp;COUNTIF($I$4:I338,I338)</f>
        <v>0148</v>
      </c>
      <c r="D338" s="6" t="str">
        <f>貼付ｼｰﾄ!E302&amp;貼付ｼｰﾄ!D302</f>
        <v/>
      </c>
      <c r="E338" s="6" t="str">
        <f>IF(D338="","",貼付ｼｰﾄ!G302+ROW()/1000000)</f>
        <v/>
      </c>
      <c r="F338" s="6">
        <f t="shared" si="21"/>
        <v>1</v>
      </c>
      <c r="G338" s="6">
        <f>貼付ｼｰﾄ!A302</f>
        <v>0</v>
      </c>
      <c r="H338" s="6">
        <f>貼付ｼｰﾄ!B302</f>
        <v>0</v>
      </c>
      <c r="I338" s="6">
        <f>貼付ｼｰﾄ!F302</f>
        <v>0</v>
      </c>
      <c r="J338" s="6">
        <f>貼付ｼｰﾄ!G302</f>
        <v>0</v>
      </c>
      <c r="K338" s="6">
        <f>貼付ｼｰﾄ!H302</f>
        <v>0</v>
      </c>
      <c r="L338" s="6">
        <f>貼付ｼｰﾄ!I302</f>
        <v>0</v>
      </c>
      <c r="M338" s="6">
        <f>貼付ｼｰﾄ!J302</f>
        <v>0</v>
      </c>
      <c r="N338" s="6">
        <f>貼付ｼｰﾄ!K302</f>
        <v>0</v>
      </c>
      <c r="O338" s="6">
        <f>貼付ｼｰﾄ!L302</f>
        <v>0</v>
      </c>
      <c r="P338" s="6">
        <f>貼付ｼｰﾄ!M302</f>
        <v>0</v>
      </c>
      <c r="Q338" s="6">
        <f>貼付ｼｰﾄ!N302</f>
        <v>0</v>
      </c>
      <c r="R338" s="6">
        <f>貼付ｼｰﾄ!O302</f>
        <v>0</v>
      </c>
      <c r="S338" s="6">
        <f>貼付ｼｰﾄ!P302</f>
        <v>0</v>
      </c>
      <c r="U338" s="6" t="str">
        <f t="shared" si="20"/>
        <v>00000</v>
      </c>
      <c r="V338" s="6">
        <v>335</v>
      </c>
    </row>
    <row r="339" spans="1:22" x14ac:dyDescent="0.15">
      <c r="A339" s="6">
        <v>347</v>
      </c>
      <c r="B339" s="6" t="str">
        <f t="shared" si="19"/>
        <v>1</v>
      </c>
      <c r="C339" s="6" t="str">
        <f>I339&amp;COUNTIF($I$4:I339,I339)</f>
        <v>0149</v>
      </c>
      <c r="D339" s="6" t="str">
        <f>貼付ｼｰﾄ!E303&amp;貼付ｼｰﾄ!D303</f>
        <v/>
      </c>
      <c r="E339" s="6" t="str">
        <f>IF(D339="","",貼付ｼｰﾄ!G303+ROW()/1000000)</f>
        <v/>
      </c>
      <c r="F339" s="6">
        <f t="shared" si="21"/>
        <v>1</v>
      </c>
      <c r="G339" s="6">
        <f>貼付ｼｰﾄ!A303</f>
        <v>0</v>
      </c>
      <c r="H339" s="6">
        <f>貼付ｼｰﾄ!B303</f>
        <v>0</v>
      </c>
      <c r="I339" s="6">
        <f>貼付ｼｰﾄ!F303</f>
        <v>0</v>
      </c>
      <c r="J339" s="6">
        <f>貼付ｼｰﾄ!G303</f>
        <v>0</v>
      </c>
      <c r="K339" s="6">
        <f>貼付ｼｰﾄ!H303</f>
        <v>0</v>
      </c>
      <c r="L339" s="6">
        <f>貼付ｼｰﾄ!I303</f>
        <v>0</v>
      </c>
      <c r="M339" s="6">
        <f>貼付ｼｰﾄ!J303</f>
        <v>0</v>
      </c>
      <c r="N339" s="6">
        <f>貼付ｼｰﾄ!K303</f>
        <v>0</v>
      </c>
      <c r="O339" s="6">
        <f>貼付ｼｰﾄ!L303</f>
        <v>0</v>
      </c>
      <c r="P339" s="6">
        <f>貼付ｼｰﾄ!M303</f>
        <v>0</v>
      </c>
      <c r="Q339" s="6">
        <f>貼付ｼｰﾄ!N303</f>
        <v>0</v>
      </c>
      <c r="R339" s="6">
        <f>貼付ｼｰﾄ!O303</f>
        <v>0</v>
      </c>
      <c r="S339" s="6">
        <f>貼付ｼｰﾄ!P303</f>
        <v>0</v>
      </c>
      <c r="U339" s="6" t="str">
        <f t="shared" si="20"/>
        <v>00000</v>
      </c>
      <c r="V339" s="6">
        <v>336</v>
      </c>
    </row>
    <row r="340" spans="1:22" x14ac:dyDescent="0.15">
      <c r="A340" s="6">
        <v>348</v>
      </c>
      <c r="B340" s="6" t="str">
        <f t="shared" si="19"/>
        <v>1</v>
      </c>
      <c r="C340" s="6" t="str">
        <f>I340&amp;COUNTIF($I$4:I340,I340)</f>
        <v>0150</v>
      </c>
      <c r="D340" s="6" t="str">
        <f>貼付ｼｰﾄ!E304&amp;貼付ｼｰﾄ!D304</f>
        <v/>
      </c>
      <c r="E340" s="6" t="str">
        <f>IF(D340="","",貼付ｼｰﾄ!G304+ROW()/1000000)</f>
        <v/>
      </c>
      <c r="F340" s="6">
        <f t="shared" si="21"/>
        <v>1</v>
      </c>
      <c r="G340" s="6">
        <f>貼付ｼｰﾄ!A304</f>
        <v>0</v>
      </c>
      <c r="H340" s="6">
        <f>貼付ｼｰﾄ!B304</f>
        <v>0</v>
      </c>
      <c r="I340" s="6">
        <f>貼付ｼｰﾄ!F304</f>
        <v>0</v>
      </c>
      <c r="J340" s="6">
        <f>貼付ｼｰﾄ!G304</f>
        <v>0</v>
      </c>
      <c r="K340" s="6">
        <f>貼付ｼｰﾄ!H304</f>
        <v>0</v>
      </c>
      <c r="L340" s="6">
        <f>貼付ｼｰﾄ!I304</f>
        <v>0</v>
      </c>
      <c r="M340" s="6">
        <f>貼付ｼｰﾄ!J304</f>
        <v>0</v>
      </c>
      <c r="N340" s="6">
        <f>貼付ｼｰﾄ!K304</f>
        <v>0</v>
      </c>
      <c r="O340" s="6">
        <f>貼付ｼｰﾄ!L304</f>
        <v>0</v>
      </c>
      <c r="P340" s="6">
        <f>貼付ｼｰﾄ!M304</f>
        <v>0</v>
      </c>
      <c r="Q340" s="6">
        <f>貼付ｼｰﾄ!N304</f>
        <v>0</v>
      </c>
      <c r="R340" s="6">
        <f>貼付ｼｰﾄ!O304</f>
        <v>0</v>
      </c>
      <c r="S340" s="6">
        <f>貼付ｼｰﾄ!P304</f>
        <v>0</v>
      </c>
      <c r="U340" s="6" t="str">
        <f t="shared" si="20"/>
        <v>00000</v>
      </c>
      <c r="V340" s="6">
        <v>337</v>
      </c>
    </row>
    <row r="341" spans="1:22" x14ac:dyDescent="0.15">
      <c r="A341" s="6">
        <v>349</v>
      </c>
      <c r="B341" s="6" t="str">
        <f t="shared" si="19"/>
        <v>1</v>
      </c>
      <c r="C341" s="6" t="str">
        <f>I341&amp;COUNTIF($I$4:I341,I341)</f>
        <v>0151</v>
      </c>
      <c r="D341" s="6" t="str">
        <f>貼付ｼｰﾄ!E305&amp;貼付ｼｰﾄ!D305</f>
        <v/>
      </c>
      <c r="E341" s="6" t="str">
        <f>IF(D341="","",貼付ｼｰﾄ!G305+ROW()/1000000)</f>
        <v/>
      </c>
      <c r="F341" s="6">
        <f t="shared" si="21"/>
        <v>1</v>
      </c>
      <c r="G341" s="6">
        <f>貼付ｼｰﾄ!A305</f>
        <v>0</v>
      </c>
      <c r="H341" s="6">
        <f>貼付ｼｰﾄ!B305</f>
        <v>0</v>
      </c>
      <c r="I341" s="6">
        <f>貼付ｼｰﾄ!F305</f>
        <v>0</v>
      </c>
      <c r="J341" s="6">
        <f>貼付ｼｰﾄ!G305</f>
        <v>0</v>
      </c>
      <c r="K341" s="6">
        <f>貼付ｼｰﾄ!H305</f>
        <v>0</v>
      </c>
      <c r="L341" s="6">
        <f>貼付ｼｰﾄ!I305</f>
        <v>0</v>
      </c>
      <c r="M341" s="6">
        <f>貼付ｼｰﾄ!J305</f>
        <v>0</v>
      </c>
      <c r="N341" s="6">
        <f>貼付ｼｰﾄ!K305</f>
        <v>0</v>
      </c>
      <c r="O341" s="6">
        <f>貼付ｼｰﾄ!L305</f>
        <v>0</v>
      </c>
      <c r="P341" s="6">
        <f>貼付ｼｰﾄ!M305</f>
        <v>0</v>
      </c>
      <c r="Q341" s="6">
        <f>貼付ｼｰﾄ!N305</f>
        <v>0</v>
      </c>
      <c r="R341" s="6">
        <f>貼付ｼｰﾄ!O305</f>
        <v>0</v>
      </c>
      <c r="S341" s="6">
        <f>貼付ｼｰﾄ!P305</f>
        <v>0</v>
      </c>
      <c r="U341" s="6" t="str">
        <f t="shared" si="20"/>
        <v>00000</v>
      </c>
      <c r="V341" s="6">
        <v>338</v>
      </c>
    </row>
    <row r="342" spans="1:22" x14ac:dyDescent="0.15">
      <c r="A342" s="6">
        <v>350</v>
      </c>
      <c r="B342" s="6" t="str">
        <f t="shared" si="19"/>
        <v>1</v>
      </c>
      <c r="C342" s="6" t="str">
        <f>I342&amp;COUNTIF($I$4:I342,I342)</f>
        <v>0152</v>
      </c>
      <c r="D342" s="6" t="str">
        <f>貼付ｼｰﾄ!E306&amp;貼付ｼｰﾄ!D306</f>
        <v/>
      </c>
      <c r="E342" s="6" t="str">
        <f>IF(D342="","",貼付ｼｰﾄ!G306+ROW()/1000000)</f>
        <v/>
      </c>
      <c r="F342" s="6">
        <f t="shared" si="21"/>
        <v>1</v>
      </c>
      <c r="G342" s="6">
        <f>貼付ｼｰﾄ!A306</f>
        <v>0</v>
      </c>
      <c r="H342" s="6">
        <f>貼付ｼｰﾄ!B306</f>
        <v>0</v>
      </c>
      <c r="I342" s="6">
        <f>貼付ｼｰﾄ!F306</f>
        <v>0</v>
      </c>
      <c r="J342" s="6">
        <f>貼付ｼｰﾄ!G306</f>
        <v>0</v>
      </c>
      <c r="K342" s="6">
        <f>貼付ｼｰﾄ!H306</f>
        <v>0</v>
      </c>
      <c r="L342" s="6">
        <f>貼付ｼｰﾄ!I306</f>
        <v>0</v>
      </c>
      <c r="M342" s="6">
        <f>貼付ｼｰﾄ!J306</f>
        <v>0</v>
      </c>
      <c r="N342" s="6">
        <f>貼付ｼｰﾄ!K306</f>
        <v>0</v>
      </c>
      <c r="O342" s="6">
        <f>貼付ｼｰﾄ!L306</f>
        <v>0</v>
      </c>
      <c r="P342" s="6">
        <f>貼付ｼｰﾄ!M306</f>
        <v>0</v>
      </c>
      <c r="Q342" s="6">
        <f>貼付ｼｰﾄ!N306</f>
        <v>0</v>
      </c>
      <c r="R342" s="6">
        <f>貼付ｼｰﾄ!O306</f>
        <v>0</v>
      </c>
      <c r="S342" s="6">
        <f>貼付ｼｰﾄ!P306</f>
        <v>0</v>
      </c>
      <c r="U342" s="6" t="str">
        <f t="shared" si="20"/>
        <v>00000</v>
      </c>
      <c r="V342" s="6">
        <v>339</v>
      </c>
    </row>
    <row r="343" spans="1:22" x14ac:dyDescent="0.15">
      <c r="A343" s="6">
        <v>351</v>
      </c>
      <c r="B343" s="6" t="str">
        <f t="shared" si="19"/>
        <v>1</v>
      </c>
      <c r="C343" s="6" t="str">
        <f>I343&amp;COUNTIF($I$4:I343,I343)</f>
        <v>0153</v>
      </c>
      <c r="D343" s="6" t="str">
        <f>貼付ｼｰﾄ!E307&amp;貼付ｼｰﾄ!D307</f>
        <v/>
      </c>
      <c r="E343" s="6" t="str">
        <f>IF(D343="","",貼付ｼｰﾄ!G307+ROW()/1000000)</f>
        <v/>
      </c>
      <c r="F343" s="6">
        <f t="shared" si="21"/>
        <v>1</v>
      </c>
      <c r="G343" s="6">
        <f>貼付ｼｰﾄ!A307</f>
        <v>0</v>
      </c>
      <c r="H343" s="6">
        <f>貼付ｼｰﾄ!B307</f>
        <v>0</v>
      </c>
      <c r="I343" s="6">
        <f>貼付ｼｰﾄ!F307</f>
        <v>0</v>
      </c>
      <c r="J343" s="6">
        <f>貼付ｼｰﾄ!G307</f>
        <v>0</v>
      </c>
      <c r="K343" s="6">
        <f>貼付ｼｰﾄ!H307</f>
        <v>0</v>
      </c>
      <c r="L343" s="6">
        <f>貼付ｼｰﾄ!I307</f>
        <v>0</v>
      </c>
      <c r="M343" s="6">
        <f>貼付ｼｰﾄ!J307</f>
        <v>0</v>
      </c>
      <c r="N343" s="6">
        <f>貼付ｼｰﾄ!K307</f>
        <v>0</v>
      </c>
      <c r="O343" s="6">
        <f>貼付ｼｰﾄ!L307</f>
        <v>0</v>
      </c>
      <c r="P343" s="6">
        <f>貼付ｼｰﾄ!M307</f>
        <v>0</v>
      </c>
      <c r="Q343" s="6">
        <f>貼付ｼｰﾄ!N307</f>
        <v>0</v>
      </c>
      <c r="R343" s="6">
        <f>貼付ｼｰﾄ!O307</f>
        <v>0</v>
      </c>
      <c r="S343" s="6">
        <f>貼付ｼｰﾄ!P307</f>
        <v>0</v>
      </c>
      <c r="U343" s="6" t="str">
        <f t="shared" si="20"/>
        <v>00000</v>
      </c>
      <c r="V343" s="6">
        <v>340</v>
      </c>
    </row>
    <row r="344" spans="1:22" x14ac:dyDescent="0.15">
      <c r="A344" s="6">
        <v>352</v>
      </c>
      <c r="B344" s="6" t="str">
        <f t="shared" si="19"/>
        <v>1</v>
      </c>
      <c r="C344" s="6" t="str">
        <f>I344&amp;COUNTIF($I$4:I344,I344)</f>
        <v>0154</v>
      </c>
      <c r="D344" s="6" t="str">
        <f>貼付ｼｰﾄ!E308&amp;貼付ｼｰﾄ!D308</f>
        <v/>
      </c>
      <c r="E344" s="6" t="str">
        <f>IF(D344="","",貼付ｼｰﾄ!G308+ROW()/1000000)</f>
        <v/>
      </c>
      <c r="F344" s="6">
        <f t="shared" si="21"/>
        <v>1</v>
      </c>
      <c r="G344" s="6">
        <f>貼付ｼｰﾄ!A308</f>
        <v>0</v>
      </c>
      <c r="H344" s="6">
        <f>貼付ｼｰﾄ!B308</f>
        <v>0</v>
      </c>
      <c r="I344" s="6">
        <f>貼付ｼｰﾄ!F308</f>
        <v>0</v>
      </c>
      <c r="J344" s="6">
        <f>貼付ｼｰﾄ!G308</f>
        <v>0</v>
      </c>
      <c r="K344" s="6">
        <f>貼付ｼｰﾄ!H308</f>
        <v>0</v>
      </c>
      <c r="L344" s="6">
        <f>貼付ｼｰﾄ!I308</f>
        <v>0</v>
      </c>
      <c r="M344" s="6">
        <f>貼付ｼｰﾄ!J308</f>
        <v>0</v>
      </c>
      <c r="N344" s="6">
        <f>貼付ｼｰﾄ!K308</f>
        <v>0</v>
      </c>
      <c r="O344" s="6">
        <f>貼付ｼｰﾄ!L308</f>
        <v>0</v>
      </c>
      <c r="P344" s="6">
        <f>貼付ｼｰﾄ!M308</f>
        <v>0</v>
      </c>
      <c r="Q344" s="6">
        <f>貼付ｼｰﾄ!N308</f>
        <v>0</v>
      </c>
      <c r="R344" s="6">
        <f>貼付ｼｰﾄ!O308</f>
        <v>0</v>
      </c>
      <c r="S344" s="6">
        <f>貼付ｼｰﾄ!P308</f>
        <v>0</v>
      </c>
      <c r="U344" s="6" t="str">
        <f t="shared" si="20"/>
        <v>00000</v>
      </c>
      <c r="V344" s="6">
        <v>341</v>
      </c>
    </row>
    <row r="345" spans="1:22" x14ac:dyDescent="0.15">
      <c r="A345" s="6">
        <v>353</v>
      </c>
      <c r="B345" s="6" t="str">
        <f t="shared" si="19"/>
        <v>1</v>
      </c>
      <c r="C345" s="6" t="str">
        <f>I345&amp;COUNTIF($I$4:I345,I345)</f>
        <v>0155</v>
      </c>
      <c r="D345" s="6" t="str">
        <f>貼付ｼｰﾄ!E309&amp;貼付ｼｰﾄ!D309</f>
        <v/>
      </c>
      <c r="E345" s="6" t="str">
        <f>IF(D345="","",貼付ｼｰﾄ!G309+ROW()/1000000)</f>
        <v/>
      </c>
      <c r="F345" s="6">
        <f t="shared" si="21"/>
        <v>1</v>
      </c>
      <c r="G345" s="6">
        <f>貼付ｼｰﾄ!A309</f>
        <v>0</v>
      </c>
      <c r="H345" s="6">
        <f>貼付ｼｰﾄ!B309</f>
        <v>0</v>
      </c>
      <c r="I345" s="6">
        <f>貼付ｼｰﾄ!F309</f>
        <v>0</v>
      </c>
      <c r="J345" s="6">
        <f>貼付ｼｰﾄ!G309</f>
        <v>0</v>
      </c>
      <c r="K345" s="6">
        <f>貼付ｼｰﾄ!H309</f>
        <v>0</v>
      </c>
      <c r="L345" s="6">
        <f>貼付ｼｰﾄ!I309</f>
        <v>0</v>
      </c>
      <c r="M345" s="6">
        <f>貼付ｼｰﾄ!J309</f>
        <v>0</v>
      </c>
      <c r="N345" s="6">
        <f>貼付ｼｰﾄ!K309</f>
        <v>0</v>
      </c>
      <c r="O345" s="6">
        <f>貼付ｼｰﾄ!L309</f>
        <v>0</v>
      </c>
      <c r="P345" s="6">
        <f>貼付ｼｰﾄ!M309</f>
        <v>0</v>
      </c>
      <c r="Q345" s="6">
        <f>貼付ｼｰﾄ!N309</f>
        <v>0</v>
      </c>
      <c r="R345" s="6">
        <f>貼付ｼｰﾄ!O309</f>
        <v>0</v>
      </c>
      <c r="S345" s="6">
        <f>貼付ｼｰﾄ!P309</f>
        <v>0</v>
      </c>
      <c r="U345" s="6" t="str">
        <f t="shared" si="20"/>
        <v>00000</v>
      </c>
      <c r="V345" s="6">
        <v>342</v>
      </c>
    </row>
    <row r="346" spans="1:22" x14ac:dyDescent="0.15">
      <c r="A346" s="6">
        <v>354</v>
      </c>
      <c r="B346" s="6" t="str">
        <f t="shared" si="19"/>
        <v>1</v>
      </c>
      <c r="C346" s="6" t="str">
        <f>I346&amp;COUNTIF($I$4:I346,I346)</f>
        <v>0156</v>
      </c>
      <c r="D346" s="6" t="str">
        <f>貼付ｼｰﾄ!E310&amp;貼付ｼｰﾄ!D310</f>
        <v/>
      </c>
      <c r="E346" s="6" t="str">
        <f>IF(D346="","",貼付ｼｰﾄ!G310+ROW()/1000000)</f>
        <v/>
      </c>
      <c r="F346" s="6">
        <f t="shared" si="21"/>
        <v>1</v>
      </c>
      <c r="G346" s="6">
        <f>貼付ｼｰﾄ!A310</f>
        <v>0</v>
      </c>
      <c r="H346" s="6">
        <f>貼付ｼｰﾄ!B310</f>
        <v>0</v>
      </c>
      <c r="I346" s="6">
        <f>貼付ｼｰﾄ!F310</f>
        <v>0</v>
      </c>
      <c r="J346" s="6">
        <f>貼付ｼｰﾄ!G310</f>
        <v>0</v>
      </c>
      <c r="K346" s="6">
        <f>貼付ｼｰﾄ!H310</f>
        <v>0</v>
      </c>
      <c r="L346" s="6">
        <f>貼付ｼｰﾄ!I310</f>
        <v>0</v>
      </c>
      <c r="M346" s="6">
        <f>貼付ｼｰﾄ!J310</f>
        <v>0</v>
      </c>
      <c r="N346" s="6">
        <f>貼付ｼｰﾄ!K310</f>
        <v>0</v>
      </c>
      <c r="O346" s="6">
        <f>貼付ｼｰﾄ!L310</f>
        <v>0</v>
      </c>
      <c r="P346" s="6">
        <f>貼付ｼｰﾄ!M310</f>
        <v>0</v>
      </c>
      <c r="Q346" s="6">
        <f>貼付ｼｰﾄ!N310</f>
        <v>0</v>
      </c>
      <c r="R346" s="6">
        <f>貼付ｼｰﾄ!O310</f>
        <v>0</v>
      </c>
      <c r="S346" s="6">
        <f>貼付ｼｰﾄ!P310</f>
        <v>0</v>
      </c>
      <c r="U346" s="6" t="str">
        <f t="shared" si="20"/>
        <v>00000</v>
      </c>
      <c r="V346" s="6">
        <v>343</v>
      </c>
    </row>
    <row r="347" spans="1:22" x14ac:dyDescent="0.15">
      <c r="A347" s="6">
        <v>355</v>
      </c>
      <c r="B347" s="6" t="str">
        <f t="shared" si="19"/>
        <v>1</v>
      </c>
      <c r="C347" s="6" t="str">
        <f>I347&amp;COUNTIF($I$4:I347,I347)</f>
        <v>0157</v>
      </c>
      <c r="D347" s="6" t="str">
        <f>貼付ｼｰﾄ!E311&amp;貼付ｼｰﾄ!D311</f>
        <v/>
      </c>
      <c r="E347" s="6" t="str">
        <f>IF(D347="","",貼付ｼｰﾄ!G311+ROW()/1000000)</f>
        <v/>
      </c>
      <c r="F347" s="6">
        <f t="shared" si="21"/>
        <v>1</v>
      </c>
      <c r="G347" s="6">
        <f>貼付ｼｰﾄ!A311</f>
        <v>0</v>
      </c>
      <c r="H347" s="6">
        <f>貼付ｼｰﾄ!B311</f>
        <v>0</v>
      </c>
      <c r="I347" s="6">
        <f>貼付ｼｰﾄ!F311</f>
        <v>0</v>
      </c>
      <c r="J347" s="6">
        <f>貼付ｼｰﾄ!G311</f>
        <v>0</v>
      </c>
      <c r="K347" s="6">
        <f>貼付ｼｰﾄ!H311</f>
        <v>0</v>
      </c>
      <c r="L347" s="6">
        <f>貼付ｼｰﾄ!I311</f>
        <v>0</v>
      </c>
      <c r="M347" s="6">
        <f>貼付ｼｰﾄ!J311</f>
        <v>0</v>
      </c>
      <c r="N347" s="6">
        <f>貼付ｼｰﾄ!K311</f>
        <v>0</v>
      </c>
      <c r="O347" s="6">
        <f>貼付ｼｰﾄ!L311</f>
        <v>0</v>
      </c>
      <c r="P347" s="6">
        <f>貼付ｼｰﾄ!M311</f>
        <v>0</v>
      </c>
      <c r="Q347" s="6">
        <f>貼付ｼｰﾄ!N311</f>
        <v>0</v>
      </c>
      <c r="R347" s="6">
        <f>貼付ｼｰﾄ!O311</f>
        <v>0</v>
      </c>
      <c r="S347" s="6">
        <f>貼付ｼｰﾄ!P311</f>
        <v>0</v>
      </c>
      <c r="U347" s="6" t="str">
        <f t="shared" si="20"/>
        <v>00000</v>
      </c>
      <c r="V347" s="6">
        <v>344</v>
      </c>
    </row>
    <row r="348" spans="1:22" x14ac:dyDescent="0.15">
      <c r="A348" s="6">
        <v>356</v>
      </c>
      <c r="B348" s="6" t="str">
        <f t="shared" si="19"/>
        <v>1</v>
      </c>
      <c r="C348" s="6" t="str">
        <f>I348&amp;COUNTIF($I$4:I348,I348)</f>
        <v>0158</v>
      </c>
      <c r="D348" s="6" t="str">
        <f>貼付ｼｰﾄ!E312&amp;貼付ｼｰﾄ!D312</f>
        <v/>
      </c>
      <c r="E348" s="6" t="str">
        <f>IF(D348="","",貼付ｼｰﾄ!G312+ROW()/1000000)</f>
        <v/>
      </c>
      <c r="F348" s="6">
        <f t="shared" si="21"/>
        <v>1</v>
      </c>
      <c r="G348" s="6">
        <f>貼付ｼｰﾄ!A312</f>
        <v>0</v>
      </c>
      <c r="H348" s="6">
        <f>貼付ｼｰﾄ!B312</f>
        <v>0</v>
      </c>
      <c r="I348" s="6">
        <f>貼付ｼｰﾄ!F312</f>
        <v>0</v>
      </c>
      <c r="J348" s="6">
        <f>貼付ｼｰﾄ!G312</f>
        <v>0</v>
      </c>
      <c r="K348" s="6">
        <f>貼付ｼｰﾄ!H312</f>
        <v>0</v>
      </c>
      <c r="L348" s="6">
        <f>貼付ｼｰﾄ!I312</f>
        <v>0</v>
      </c>
      <c r="M348" s="6">
        <f>貼付ｼｰﾄ!J312</f>
        <v>0</v>
      </c>
      <c r="N348" s="6">
        <f>貼付ｼｰﾄ!K312</f>
        <v>0</v>
      </c>
      <c r="O348" s="6">
        <f>貼付ｼｰﾄ!L312</f>
        <v>0</v>
      </c>
      <c r="P348" s="6">
        <f>貼付ｼｰﾄ!M312</f>
        <v>0</v>
      </c>
      <c r="Q348" s="6">
        <f>貼付ｼｰﾄ!N312</f>
        <v>0</v>
      </c>
      <c r="R348" s="6">
        <f>貼付ｼｰﾄ!O312</f>
        <v>0</v>
      </c>
      <c r="S348" s="6">
        <f>貼付ｼｰﾄ!P312</f>
        <v>0</v>
      </c>
      <c r="U348" s="6" t="str">
        <f t="shared" si="20"/>
        <v>00000</v>
      </c>
      <c r="V348" s="6">
        <v>345</v>
      </c>
    </row>
    <row r="349" spans="1:22" x14ac:dyDescent="0.15">
      <c r="A349" s="6">
        <v>357</v>
      </c>
      <c r="B349" s="6" t="str">
        <f t="shared" si="19"/>
        <v>1</v>
      </c>
      <c r="C349" s="6" t="str">
        <f>I349&amp;COUNTIF($I$4:I349,I349)</f>
        <v>0159</v>
      </c>
      <c r="D349" s="6" t="str">
        <f>貼付ｼｰﾄ!E313&amp;貼付ｼｰﾄ!D313</f>
        <v/>
      </c>
      <c r="E349" s="6" t="str">
        <f>IF(D349="","",貼付ｼｰﾄ!G313+ROW()/1000000)</f>
        <v/>
      </c>
      <c r="F349" s="6">
        <f t="shared" si="21"/>
        <v>1</v>
      </c>
      <c r="G349" s="6">
        <f>貼付ｼｰﾄ!A313</f>
        <v>0</v>
      </c>
      <c r="H349" s="6">
        <f>貼付ｼｰﾄ!B313</f>
        <v>0</v>
      </c>
      <c r="I349" s="6">
        <f>貼付ｼｰﾄ!F313</f>
        <v>0</v>
      </c>
      <c r="J349" s="6">
        <f>貼付ｼｰﾄ!G313</f>
        <v>0</v>
      </c>
      <c r="K349" s="6">
        <f>貼付ｼｰﾄ!H313</f>
        <v>0</v>
      </c>
      <c r="L349" s="6">
        <f>貼付ｼｰﾄ!I313</f>
        <v>0</v>
      </c>
      <c r="M349" s="6">
        <f>貼付ｼｰﾄ!J313</f>
        <v>0</v>
      </c>
      <c r="N349" s="6">
        <f>貼付ｼｰﾄ!K313</f>
        <v>0</v>
      </c>
      <c r="O349" s="6">
        <f>貼付ｼｰﾄ!L313</f>
        <v>0</v>
      </c>
      <c r="P349" s="6">
        <f>貼付ｼｰﾄ!M313</f>
        <v>0</v>
      </c>
      <c r="Q349" s="6">
        <f>貼付ｼｰﾄ!N313</f>
        <v>0</v>
      </c>
      <c r="R349" s="6">
        <f>貼付ｼｰﾄ!O313</f>
        <v>0</v>
      </c>
      <c r="S349" s="6">
        <f>貼付ｼｰﾄ!P313</f>
        <v>0</v>
      </c>
      <c r="U349" s="6" t="str">
        <f t="shared" si="20"/>
        <v>00000</v>
      </c>
      <c r="V349" s="6">
        <v>346</v>
      </c>
    </row>
    <row r="350" spans="1:22" x14ac:dyDescent="0.15">
      <c r="A350" s="6">
        <v>358</v>
      </c>
      <c r="B350" s="6" t="str">
        <f t="shared" si="19"/>
        <v>1</v>
      </c>
      <c r="C350" s="6" t="str">
        <f>I350&amp;COUNTIF($I$4:I350,I350)</f>
        <v>0160</v>
      </c>
      <c r="D350" s="6" t="str">
        <f>貼付ｼｰﾄ!E314&amp;貼付ｼｰﾄ!D314</f>
        <v/>
      </c>
      <c r="E350" s="6" t="str">
        <f>IF(D350="","",貼付ｼｰﾄ!G314+ROW()/1000000)</f>
        <v/>
      </c>
      <c r="F350" s="6">
        <f t="shared" si="21"/>
        <v>1</v>
      </c>
      <c r="G350" s="6">
        <f>貼付ｼｰﾄ!A314</f>
        <v>0</v>
      </c>
      <c r="H350" s="6">
        <f>貼付ｼｰﾄ!B314</f>
        <v>0</v>
      </c>
      <c r="I350" s="6">
        <f>貼付ｼｰﾄ!F314</f>
        <v>0</v>
      </c>
      <c r="J350" s="6">
        <f>貼付ｼｰﾄ!G314</f>
        <v>0</v>
      </c>
      <c r="K350" s="6">
        <f>貼付ｼｰﾄ!H314</f>
        <v>0</v>
      </c>
      <c r="L350" s="6">
        <f>貼付ｼｰﾄ!I314</f>
        <v>0</v>
      </c>
      <c r="M350" s="6">
        <f>貼付ｼｰﾄ!J314</f>
        <v>0</v>
      </c>
      <c r="N350" s="6">
        <f>貼付ｼｰﾄ!K314</f>
        <v>0</v>
      </c>
      <c r="O350" s="6">
        <f>貼付ｼｰﾄ!L314</f>
        <v>0</v>
      </c>
      <c r="P350" s="6">
        <f>貼付ｼｰﾄ!M314</f>
        <v>0</v>
      </c>
      <c r="Q350" s="6">
        <f>貼付ｼｰﾄ!N314</f>
        <v>0</v>
      </c>
      <c r="R350" s="6">
        <f>貼付ｼｰﾄ!O314</f>
        <v>0</v>
      </c>
      <c r="S350" s="6">
        <f>貼付ｼｰﾄ!P314</f>
        <v>0</v>
      </c>
      <c r="U350" s="6" t="str">
        <f t="shared" si="20"/>
        <v>00000</v>
      </c>
      <c r="V350" s="6">
        <v>347</v>
      </c>
    </row>
    <row r="351" spans="1:22" x14ac:dyDescent="0.15">
      <c r="A351" s="6">
        <v>359</v>
      </c>
      <c r="B351" s="6" t="str">
        <f t="shared" si="19"/>
        <v>1</v>
      </c>
      <c r="C351" s="6" t="str">
        <f>I351&amp;COUNTIF($I$4:I351,I351)</f>
        <v>0161</v>
      </c>
      <c r="D351" s="6" t="str">
        <f>貼付ｼｰﾄ!E315&amp;貼付ｼｰﾄ!D315</f>
        <v/>
      </c>
      <c r="E351" s="6" t="str">
        <f>IF(D351="","",貼付ｼｰﾄ!G315+ROW()/1000000)</f>
        <v/>
      </c>
      <c r="F351" s="6">
        <f t="shared" si="21"/>
        <v>1</v>
      </c>
      <c r="G351" s="6">
        <f>貼付ｼｰﾄ!A315</f>
        <v>0</v>
      </c>
      <c r="H351" s="6">
        <f>貼付ｼｰﾄ!B315</f>
        <v>0</v>
      </c>
      <c r="I351" s="6">
        <f>貼付ｼｰﾄ!F315</f>
        <v>0</v>
      </c>
      <c r="J351" s="6">
        <f>貼付ｼｰﾄ!G315</f>
        <v>0</v>
      </c>
      <c r="K351" s="6">
        <f>貼付ｼｰﾄ!H315</f>
        <v>0</v>
      </c>
      <c r="L351" s="6">
        <f>貼付ｼｰﾄ!I315</f>
        <v>0</v>
      </c>
      <c r="M351" s="6">
        <f>貼付ｼｰﾄ!J315</f>
        <v>0</v>
      </c>
      <c r="N351" s="6">
        <f>貼付ｼｰﾄ!K315</f>
        <v>0</v>
      </c>
      <c r="O351" s="6">
        <f>貼付ｼｰﾄ!L315</f>
        <v>0</v>
      </c>
      <c r="P351" s="6">
        <f>貼付ｼｰﾄ!M315</f>
        <v>0</v>
      </c>
      <c r="Q351" s="6">
        <f>貼付ｼｰﾄ!N315</f>
        <v>0</v>
      </c>
      <c r="R351" s="6">
        <f>貼付ｼｰﾄ!O315</f>
        <v>0</v>
      </c>
      <c r="S351" s="6">
        <f>貼付ｼｰﾄ!P315</f>
        <v>0</v>
      </c>
      <c r="U351" s="6" t="str">
        <f t="shared" si="20"/>
        <v>00000</v>
      </c>
      <c r="V351" s="6">
        <v>348</v>
      </c>
    </row>
    <row r="352" spans="1:22" x14ac:dyDescent="0.15">
      <c r="A352" s="6">
        <v>360</v>
      </c>
      <c r="B352" s="6" t="str">
        <f t="shared" si="19"/>
        <v>1</v>
      </c>
      <c r="C352" s="6" t="str">
        <f>I352&amp;COUNTIF($I$4:I352,I352)</f>
        <v>0162</v>
      </c>
      <c r="D352" s="6" t="str">
        <f>貼付ｼｰﾄ!E316&amp;貼付ｼｰﾄ!D316</f>
        <v/>
      </c>
      <c r="E352" s="6" t="str">
        <f>IF(D352="","",貼付ｼｰﾄ!G316+ROW()/1000000)</f>
        <v/>
      </c>
      <c r="F352" s="6">
        <f t="shared" si="21"/>
        <v>1</v>
      </c>
      <c r="G352" s="6">
        <f>貼付ｼｰﾄ!A316</f>
        <v>0</v>
      </c>
      <c r="H352" s="6">
        <f>貼付ｼｰﾄ!B316</f>
        <v>0</v>
      </c>
      <c r="I352" s="6">
        <f>貼付ｼｰﾄ!F316</f>
        <v>0</v>
      </c>
      <c r="J352" s="6">
        <f>貼付ｼｰﾄ!G316</f>
        <v>0</v>
      </c>
      <c r="K352" s="6">
        <f>貼付ｼｰﾄ!H316</f>
        <v>0</v>
      </c>
      <c r="L352" s="6">
        <f>貼付ｼｰﾄ!I316</f>
        <v>0</v>
      </c>
      <c r="M352" s="6">
        <f>貼付ｼｰﾄ!J316</f>
        <v>0</v>
      </c>
      <c r="N352" s="6">
        <f>貼付ｼｰﾄ!K316</f>
        <v>0</v>
      </c>
      <c r="O352" s="6">
        <f>貼付ｼｰﾄ!L316</f>
        <v>0</v>
      </c>
      <c r="P352" s="6">
        <f>貼付ｼｰﾄ!M316</f>
        <v>0</v>
      </c>
      <c r="Q352" s="6">
        <f>貼付ｼｰﾄ!N316</f>
        <v>0</v>
      </c>
      <c r="R352" s="6">
        <f>貼付ｼｰﾄ!O316</f>
        <v>0</v>
      </c>
      <c r="S352" s="6">
        <f>貼付ｼｰﾄ!P316</f>
        <v>0</v>
      </c>
      <c r="U352" s="6" t="str">
        <f t="shared" si="20"/>
        <v>00000</v>
      </c>
      <c r="V352" s="6">
        <v>349</v>
      </c>
    </row>
    <row r="353" spans="1:22" x14ac:dyDescent="0.15">
      <c r="A353" s="6">
        <v>361</v>
      </c>
      <c r="B353" s="6" t="str">
        <f t="shared" si="19"/>
        <v>1</v>
      </c>
      <c r="C353" s="6" t="str">
        <f>I353&amp;COUNTIF($I$4:I353,I353)</f>
        <v>0163</v>
      </c>
      <c r="D353" s="6" t="str">
        <f>貼付ｼｰﾄ!E317&amp;貼付ｼｰﾄ!D317</f>
        <v/>
      </c>
      <c r="E353" s="6" t="str">
        <f>IF(D353="","",貼付ｼｰﾄ!G317+ROW()/1000000)</f>
        <v/>
      </c>
      <c r="F353" s="6">
        <f t="shared" si="21"/>
        <v>1</v>
      </c>
      <c r="G353" s="6">
        <f>貼付ｼｰﾄ!A317</f>
        <v>0</v>
      </c>
      <c r="H353" s="6">
        <f>貼付ｼｰﾄ!B317</f>
        <v>0</v>
      </c>
      <c r="I353" s="6">
        <f>貼付ｼｰﾄ!F317</f>
        <v>0</v>
      </c>
      <c r="J353" s="6">
        <f>貼付ｼｰﾄ!G317</f>
        <v>0</v>
      </c>
      <c r="K353" s="6">
        <f>貼付ｼｰﾄ!H317</f>
        <v>0</v>
      </c>
      <c r="L353" s="6">
        <f>貼付ｼｰﾄ!I317</f>
        <v>0</v>
      </c>
      <c r="M353" s="6">
        <f>貼付ｼｰﾄ!J317</f>
        <v>0</v>
      </c>
      <c r="N353" s="6">
        <f>貼付ｼｰﾄ!K317</f>
        <v>0</v>
      </c>
      <c r="O353" s="6">
        <f>貼付ｼｰﾄ!L317</f>
        <v>0</v>
      </c>
      <c r="P353" s="6">
        <f>貼付ｼｰﾄ!M317</f>
        <v>0</v>
      </c>
      <c r="Q353" s="6">
        <f>貼付ｼｰﾄ!N317</f>
        <v>0</v>
      </c>
      <c r="R353" s="6">
        <f>貼付ｼｰﾄ!O317</f>
        <v>0</v>
      </c>
      <c r="S353" s="6">
        <f>貼付ｼｰﾄ!P317</f>
        <v>0</v>
      </c>
      <c r="U353" s="6" t="str">
        <f t="shared" si="20"/>
        <v>00000</v>
      </c>
      <c r="V353" s="6">
        <v>350</v>
      </c>
    </row>
    <row r="354" spans="1:22" x14ac:dyDescent="0.15">
      <c r="A354" s="6">
        <v>362</v>
      </c>
      <c r="B354" s="6" t="str">
        <f t="shared" si="19"/>
        <v>1</v>
      </c>
      <c r="C354" s="6" t="str">
        <f>I354&amp;COUNTIF($I$4:I354,I354)</f>
        <v>0164</v>
      </c>
      <c r="D354" s="6" t="str">
        <f>貼付ｼｰﾄ!E318&amp;貼付ｼｰﾄ!D318</f>
        <v/>
      </c>
      <c r="E354" s="6" t="str">
        <f>IF(D354="","",貼付ｼｰﾄ!G318+ROW()/1000000)</f>
        <v/>
      </c>
      <c r="F354" s="6">
        <f t="shared" si="21"/>
        <v>1</v>
      </c>
      <c r="G354" s="6">
        <f>貼付ｼｰﾄ!A318</f>
        <v>0</v>
      </c>
      <c r="H354" s="6">
        <f>貼付ｼｰﾄ!B318</f>
        <v>0</v>
      </c>
      <c r="I354" s="6">
        <f>貼付ｼｰﾄ!F318</f>
        <v>0</v>
      </c>
      <c r="J354" s="6">
        <f>貼付ｼｰﾄ!G318</f>
        <v>0</v>
      </c>
      <c r="K354" s="6">
        <f>貼付ｼｰﾄ!H318</f>
        <v>0</v>
      </c>
      <c r="L354" s="6">
        <f>貼付ｼｰﾄ!I318</f>
        <v>0</v>
      </c>
      <c r="M354" s="6">
        <f>貼付ｼｰﾄ!J318</f>
        <v>0</v>
      </c>
      <c r="N354" s="6">
        <f>貼付ｼｰﾄ!K318</f>
        <v>0</v>
      </c>
      <c r="O354" s="6">
        <f>貼付ｼｰﾄ!L318</f>
        <v>0</v>
      </c>
      <c r="P354" s="6">
        <f>貼付ｼｰﾄ!M318</f>
        <v>0</v>
      </c>
      <c r="Q354" s="6">
        <f>貼付ｼｰﾄ!N318</f>
        <v>0</v>
      </c>
      <c r="R354" s="6">
        <f>貼付ｼｰﾄ!O318</f>
        <v>0</v>
      </c>
      <c r="S354" s="6">
        <f>貼付ｼｰﾄ!P318</f>
        <v>0</v>
      </c>
      <c r="U354" s="6" t="str">
        <f t="shared" si="20"/>
        <v>00000</v>
      </c>
      <c r="V354" s="6">
        <v>351</v>
      </c>
    </row>
    <row r="355" spans="1:22" x14ac:dyDescent="0.15">
      <c r="A355" s="6">
        <v>363</v>
      </c>
      <c r="B355" s="6" t="str">
        <f t="shared" si="19"/>
        <v>1</v>
      </c>
      <c r="C355" s="6" t="str">
        <f>I355&amp;COUNTIF($I$4:I355,I355)</f>
        <v>0165</v>
      </c>
      <c r="D355" s="6" t="str">
        <f>貼付ｼｰﾄ!E319&amp;貼付ｼｰﾄ!D319</f>
        <v/>
      </c>
      <c r="E355" s="6" t="str">
        <f>IF(D355="","",貼付ｼｰﾄ!G319+ROW()/1000000)</f>
        <v/>
      </c>
      <c r="F355" s="6">
        <f t="shared" si="21"/>
        <v>1</v>
      </c>
      <c r="G355" s="6">
        <f>貼付ｼｰﾄ!A319</f>
        <v>0</v>
      </c>
      <c r="H355" s="6">
        <f>貼付ｼｰﾄ!B319</f>
        <v>0</v>
      </c>
      <c r="I355" s="6">
        <f>貼付ｼｰﾄ!F319</f>
        <v>0</v>
      </c>
      <c r="J355" s="6">
        <f>貼付ｼｰﾄ!G319</f>
        <v>0</v>
      </c>
      <c r="K355" s="6">
        <f>貼付ｼｰﾄ!H319</f>
        <v>0</v>
      </c>
      <c r="L355" s="6">
        <f>貼付ｼｰﾄ!I319</f>
        <v>0</v>
      </c>
      <c r="M355" s="6">
        <f>貼付ｼｰﾄ!J319</f>
        <v>0</v>
      </c>
      <c r="N355" s="6">
        <f>貼付ｼｰﾄ!K319</f>
        <v>0</v>
      </c>
      <c r="O355" s="6">
        <f>貼付ｼｰﾄ!L319</f>
        <v>0</v>
      </c>
      <c r="P355" s="6">
        <f>貼付ｼｰﾄ!M319</f>
        <v>0</v>
      </c>
      <c r="Q355" s="6">
        <f>貼付ｼｰﾄ!N319</f>
        <v>0</v>
      </c>
      <c r="R355" s="6">
        <f>貼付ｼｰﾄ!O319</f>
        <v>0</v>
      </c>
      <c r="S355" s="6">
        <f>貼付ｼｰﾄ!P319</f>
        <v>0</v>
      </c>
      <c r="U355" s="6" t="str">
        <f t="shared" si="20"/>
        <v>00000</v>
      </c>
      <c r="V355" s="6">
        <v>352</v>
      </c>
    </row>
    <row r="356" spans="1:22" x14ac:dyDescent="0.15">
      <c r="A356" s="6">
        <v>364</v>
      </c>
      <c r="B356" s="6" t="str">
        <f t="shared" si="19"/>
        <v>1</v>
      </c>
      <c r="C356" s="6" t="str">
        <f>I356&amp;COUNTIF($I$4:I356,I356)</f>
        <v>0166</v>
      </c>
      <c r="D356" s="6" t="str">
        <f>貼付ｼｰﾄ!E320&amp;貼付ｼｰﾄ!D320</f>
        <v/>
      </c>
      <c r="E356" s="6" t="str">
        <f>IF(D356="","",貼付ｼｰﾄ!G320+ROW()/1000000)</f>
        <v/>
      </c>
      <c r="F356" s="6">
        <f t="shared" si="21"/>
        <v>1</v>
      </c>
      <c r="G356" s="6">
        <f>貼付ｼｰﾄ!A320</f>
        <v>0</v>
      </c>
      <c r="H356" s="6">
        <f>貼付ｼｰﾄ!B320</f>
        <v>0</v>
      </c>
      <c r="I356" s="6">
        <f>貼付ｼｰﾄ!F320</f>
        <v>0</v>
      </c>
      <c r="J356" s="6">
        <f>貼付ｼｰﾄ!G320</f>
        <v>0</v>
      </c>
      <c r="K356" s="6">
        <f>貼付ｼｰﾄ!H320</f>
        <v>0</v>
      </c>
      <c r="L356" s="6">
        <f>貼付ｼｰﾄ!I320</f>
        <v>0</v>
      </c>
      <c r="M356" s="6">
        <f>貼付ｼｰﾄ!J320</f>
        <v>0</v>
      </c>
      <c r="N356" s="6">
        <f>貼付ｼｰﾄ!K320</f>
        <v>0</v>
      </c>
      <c r="O356" s="6">
        <f>貼付ｼｰﾄ!L320</f>
        <v>0</v>
      </c>
      <c r="P356" s="6">
        <f>貼付ｼｰﾄ!M320</f>
        <v>0</v>
      </c>
      <c r="Q356" s="6">
        <f>貼付ｼｰﾄ!N320</f>
        <v>0</v>
      </c>
      <c r="R356" s="6">
        <f>貼付ｼｰﾄ!O320</f>
        <v>0</v>
      </c>
      <c r="S356" s="6">
        <f>貼付ｼｰﾄ!P320</f>
        <v>0</v>
      </c>
      <c r="U356" s="6" t="str">
        <f t="shared" si="20"/>
        <v>00000</v>
      </c>
      <c r="V356" s="6">
        <v>353</v>
      </c>
    </row>
    <row r="357" spans="1:22" x14ac:dyDescent="0.15">
      <c r="A357" s="6">
        <v>365</v>
      </c>
      <c r="B357" s="6" t="str">
        <f t="shared" si="19"/>
        <v>1</v>
      </c>
      <c r="C357" s="6" t="str">
        <f>I357&amp;COUNTIF($I$4:I357,I357)</f>
        <v>0167</v>
      </c>
      <c r="D357" s="6" t="str">
        <f>貼付ｼｰﾄ!E321&amp;貼付ｼｰﾄ!D321</f>
        <v/>
      </c>
      <c r="E357" s="6" t="str">
        <f>IF(D357="","",貼付ｼｰﾄ!G321+ROW()/1000000)</f>
        <v/>
      </c>
      <c r="F357" s="6">
        <f t="shared" si="21"/>
        <v>1</v>
      </c>
      <c r="G357" s="6">
        <f>貼付ｼｰﾄ!A321</f>
        <v>0</v>
      </c>
      <c r="H357" s="6">
        <f>貼付ｼｰﾄ!B321</f>
        <v>0</v>
      </c>
      <c r="I357" s="6">
        <f>貼付ｼｰﾄ!F321</f>
        <v>0</v>
      </c>
      <c r="J357" s="6">
        <f>貼付ｼｰﾄ!G321</f>
        <v>0</v>
      </c>
      <c r="K357" s="6">
        <f>貼付ｼｰﾄ!H321</f>
        <v>0</v>
      </c>
      <c r="L357" s="6">
        <f>貼付ｼｰﾄ!I321</f>
        <v>0</v>
      </c>
      <c r="M357" s="6">
        <f>貼付ｼｰﾄ!J321</f>
        <v>0</v>
      </c>
      <c r="N357" s="6">
        <f>貼付ｼｰﾄ!K321</f>
        <v>0</v>
      </c>
      <c r="O357" s="6">
        <f>貼付ｼｰﾄ!L321</f>
        <v>0</v>
      </c>
      <c r="P357" s="6">
        <f>貼付ｼｰﾄ!M321</f>
        <v>0</v>
      </c>
      <c r="Q357" s="6">
        <f>貼付ｼｰﾄ!N321</f>
        <v>0</v>
      </c>
      <c r="R357" s="6">
        <f>貼付ｼｰﾄ!O321</f>
        <v>0</v>
      </c>
      <c r="S357" s="6">
        <f>貼付ｼｰﾄ!P321</f>
        <v>0</v>
      </c>
      <c r="U357" s="6" t="str">
        <f t="shared" si="20"/>
        <v>00000</v>
      </c>
      <c r="V357" s="6">
        <v>354</v>
      </c>
    </row>
    <row r="358" spans="1:22" x14ac:dyDescent="0.15">
      <c r="A358" s="6">
        <v>366</v>
      </c>
      <c r="B358" s="6" t="str">
        <f t="shared" si="19"/>
        <v>1</v>
      </c>
      <c r="C358" s="6" t="str">
        <f>I358&amp;COUNTIF($I$4:I358,I358)</f>
        <v>0168</v>
      </c>
      <c r="D358" s="6" t="str">
        <f>貼付ｼｰﾄ!E322&amp;貼付ｼｰﾄ!D322</f>
        <v/>
      </c>
      <c r="E358" s="6" t="str">
        <f>IF(D358="","",貼付ｼｰﾄ!G322+ROW()/1000000)</f>
        <v/>
      </c>
      <c r="F358" s="6">
        <f t="shared" si="21"/>
        <v>1</v>
      </c>
      <c r="G358" s="6">
        <f>貼付ｼｰﾄ!A322</f>
        <v>0</v>
      </c>
      <c r="H358" s="6">
        <f>貼付ｼｰﾄ!B322</f>
        <v>0</v>
      </c>
      <c r="I358" s="6">
        <f>貼付ｼｰﾄ!F322</f>
        <v>0</v>
      </c>
      <c r="J358" s="6">
        <f>貼付ｼｰﾄ!G322</f>
        <v>0</v>
      </c>
      <c r="K358" s="6">
        <f>貼付ｼｰﾄ!H322</f>
        <v>0</v>
      </c>
      <c r="L358" s="6">
        <f>貼付ｼｰﾄ!I322</f>
        <v>0</v>
      </c>
      <c r="M358" s="6">
        <f>貼付ｼｰﾄ!J322</f>
        <v>0</v>
      </c>
      <c r="N358" s="6">
        <f>貼付ｼｰﾄ!K322</f>
        <v>0</v>
      </c>
      <c r="O358" s="6">
        <f>貼付ｼｰﾄ!L322</f>
        <v>0</v>
      </c>
      <c r="P358" s="6">
        <f>貼付ｼｰﾄ!M322</f>
        <v>0</v>
      </c>
      <c r="Q358" s="6">
        <f>貼付ｼｰﾄ!N322</f>
        <v>0</v>
      </c>
      <c r="R358" s="6">
        <f>貼付ｼｰﾄ!O322</f>
        <v>0</v>
      </c>
      <c r="S358" s="6">
        <f>貼付ｼｰﾄ!P322</f>
        <v>0</v>
      </c>
      <c r="U358" s="6" t="str">
        <f t="shared" si="20"/>
        <v>00000</v>
      </c>
      <c r="V358" s="6">
        <v>355</v>
      </c>
    </row>
    <row r="359" spans="1:22" x14ac:dyDescent="0.15">
      <c r="A359" s="6">
        <v>367</v>
      </c>
      <c r="B359" s="6" t="str">
        <f t="shared" si="19"/>
        <v>1</v>
      </c>
      <c r="C359" s="6" t="str">
        <f>I359&amp;COUNTIF($I$4:I359,I359)</f>
        <v>0169</v>
      </c>
      <c r="D359" s="6" t="str">
        <f>貼付ｼｰﾄ!E323&amp;貼付ｼｰﾄ!D323</f>
        <v/>
      </c>
      <c r="E359" s="6" t="str">
        <f>IF(D359="","",貼付ｼｰﾄ!G323+ROW()/1000000)</f>
        <v/>
      </c>
      <c r="F359" s="6">
        <f t="shared" si="21"/>
        <v>1</v>
      </c>
      <c r="G359" s="6">
        <f>貼付ｼｰﾄ!A323</f>
        <v>0</v>
      </c>
      <c r="H359" s="6">
        <f>貼付ｼｰﾄ!B323</f>
        <v>0</v>
      </c>
      <c r="I359" s="6">
        <f>貼付ｼｰﾄ!F323</f>
        <v>0</v>
      </c>
      <c r="J359" s="6">
        <f>貼付ｼｰﾄ!G323</f>
        <v>0</v>
      </c>
      <c r="K359" s="6">
        <f>貼付ｼｰﾄ!H323</f>
        <v>0</v>
      </c>
      <c r="L359" s="6">
        <f>貼付ｼｰﾄ!I323</f>
        <v>0</v>
      </c>
      <c r="M359" s="6">
        <f>貼付ｼｰﾄ!J323</f>
        <v>0</v>
      </c>
      <c r="N359" s="6">
        <f>貼付ｼｰﾄ!K323</f>
        <v>0</v>
      </c>
      <c r="O359" s="6">
        <f>貼付ｼｰﾄ!L323</f>
        <v>0</v>
      </c>
      <c r="P359" s="6">
        <f>貼付ｼｰﾄ!M323</f>
        <v>0</v>
      </c>
      <c r="Q359" s="6">
        <f>貼付ｼｰﾄ!N323</f>
        <v>0</v>
      </c>
      <c r="R359" s="6">
        <f>貼付ｼｰﾄ!O323</f>
        <v>0</v>
      </c>
      <c r="S359" s="6">
        <f>貼付ｼｰﾄ!P323</f>
        <v>0</v>
      </c>
      <c r="U359" s="6" t="str">
        <f t="shared" si="20"/>
        <v>00000</v>
      </c>
      <c r="V359" s="6">
        <v>356</v>
      </c>
    </row>
    <row r="360" spans="1:22" x14ac:dyDescent="0.15">
      <c r="A360" s="6">
        <v>368</v>
      </c>
      <c r="B360" s="6" t="str">
        <f t="shared" si="19"/>
        <v>1</v>
      </c>
      <c r="C360" s="6" t="str">
        <f>I360&amp;COUNTIF($I$4:I360,I360)</f>
        <v>0170</v>
      </c>
      <c r="D360" s="6" t="str">
        <f>貼付ｼｰﾄ!E324&amp;貼付ｼｰﾄ!D324</f>
        <v/>
      </c>
      <c r="E360" s="6" t="str">
        <f>IF(D360="","",貼付ｼｰﾄ!G324+ROW()/1000000)</f>
        <v/>
      </c>
      <c r="F360" s="6">
        <f t="shared" si="21"/>
        <v>1</v>
      </c>
      <c r="G360" s="6">
        <f>貼付ｼｰﾄ!A324</f>
        <v>0</v>
      </c>
      <c r="H360" s="6">
        <f>貼付ｼｰﾄ!B324</f>
        <v>0</v>
      </c>
      <c r="I360" s="6">
        <f>貼付ｼｰﾄ!F324</f>
        <v>0</v>
      </c>
      <c r="J360" s="6">
        <f>貼付ｼｰﾄ!G324</f>
        <v>0</v>
      </c>
      <c r="K360" s="6">
        <f>貼付ｼｰﾄ!H324</f>
        <v>0</v>
      </c>
      <c r="L360" s="6">
        <f>貼付ｼｰﾄ!I324</f>
        <v>0</v>
      </c>
      <c r="M360" s="6">
        <f>貼付ｼｰﾄ!J324</f>
        <v>0</v>
      </c>
      <c r="N360" s="6">
        <f>貼付ｼｰﾄ!K324</f>
        <v>0</v>
      </c>
      <c r="O360" s="6">
        <f>貼付ｼｰﾄ!L324</f>
        <v>0</v>
      </c>
      <c r="P360" s="6">
        <f>貼付ｼｰﾄ!M324</f>
        <v>0</v>
      </c>
      <c r="Q360" s="6">
        <f>貼付ｼｰﾄ!N324</f>
        <v>0</v>
      </c>
      <c r="R360" s="6">
        <f>貼付ｼｰﾄ!O324</f>
        <v>0</v>
      </c>
      <c r="S360" s="6">
        <f>貼付ｼｰﾄ!P324</f>
        <v>0</v>
      </c>
      <c r="U360" s="6" t="str">
        <f t="shared" si="20"/>
        <v>00000</v>
      </c>
      <c r="V360" s="6">
        <v>357</v>
      </c>
    </row>
    <row r="361" spans="1:22" x14ac:dyDescent="0.15">
      <c r="A361" s="6">
        <v>369</v>
      </c>
      <c r="B361" s="6" t="str">
        <f t="shared" si="19"/>
        <v>1</v>
      </c>
      <c r="C361" s="6" t="str">
        <f>I361&amp;COUNTIF($I$4:I361,I361)</f>
        <v>0171</v>
      </c>
      <c r="D361" s="6" t="str">
        <f>貼付ｼｰﾄ!E325&amp;貼付ｼｰﾄ!D325</f>
        <v/>
      </c>
      <c r="E361" s="6" t="str">
        <f>IF(D361="","",貼付ｼｰﾄ!G325+ROW()/1000000)</f>
        <v/>
      </c>
      <c r="F361" s="6">
        <f t="shared" si="21"/>
        <v>1</v>
      </c>
      <c r="G361" s="6">
        <f>貼付ｼｰﾄ!A325</f>
        <v>0</v>
      </c>
      <c r="H361" s="6">
        <f>貼付ｼｰﾄ!B325</f>
        <v>0</v>
      </c>
      <c r="I361" s="6">
        <f>貼付ｼｰﾄ!F325</f>
        <v>0</v>
      </c>
      <c r="J361" s="6">
        <f>貼付ｼｰﾄ!G325</f>
        <v>0</v>
      </c>
      <c r="K361" s="6">
        <f>貼付ｼｰﾄ!H325</f>
        <v>0</v>
      </c>
      <c r="L361" s="6">
        <f>貼付ｼｰﾄ!I325</f>
        <v>0</v>
      </c>
      <c r="M361" s="6">
        <f>貼付ｼｰﾄ!J325</f>
        <v>0</v>
      </c>
      <c r="N361" s="6">
        <f>貼付ｼｰﾄ!K325</f>
        <v>0</v>
      </c>
      <c r="O361" s="6">
        <f>貼付ｼｰﾄ!L325</f>
        <v>0</v>
      </c>
      <c r="P361" s="6">
        <f>貼付ｼｰﾄ!M325</f>
        <v>0</v>
      </c>
      <c r="Q361" s="6">
        <f>貼付ｼｰﾄ!N325</f>
        <v>0</v>
      </c>
      <c r="R361" s="6">
        <f>貼付ｼｰﾄ!O325</f>
        <v>0</v>
      </c>
      <c r="S361" s="6">
        <f>貼付ｼｰﾄ!P325</f>
        <v>0</v>
      </c>
      <c r="U361" s="6" t="str">
        <f t="shared" si="20"/>
        <v>00000</v>
      </c>
      <c r="V361" s="6">
        <v>358</v>
      </c>
    </row>
    <row r="362" spans="1:22" x14ac:dyDescent="0.15">
      <c r="A362" s="6">
        <v>370</v>
      </c>
      <c r="B362" s="6" t="str">
        <f t="shared" si="19"/>
        <v>1</v>
      </c>
      <c r="C362" s="6" t="str">
        <f>I362&amp;COUNTIF($I$4:I362,I362)</f>
        <v>0172</v>
      </c>
      <c r="D362" s="6" t="str">
        <f>貼付ｼｰﾄ!E326&amp;貼付ｼｰﾄ!D326</f>
        <v/>
      </c>
      <c r="E362" s="6" t="str">
        <f>IF(D362="","",貼付ｼｰﾄ!G326+ROW()/1000000)</f>
        <v/>
      </c>
      <c r="F362" s="6">
        <f t="shared" si="21"/>
        <v>1</v>
      </c>
      <c r="G362" s="6">
        <f>貼付ｼｰﾄ!A326</f>
        <v>0</v>
      </c>
      <c r="H362" s="6">
        <f>貼付ｼｰﾄ!B326</f>
        <v>0</v>
      </c>
      <c r="I362" s="6">
        <f>貼付ｼｰﾄ!F326</f>
        <v>0</v>
      </c>
      <c r="J362" s="6">
        <f>貼付ｼｰﾄ!G326</f>
        <v>0</v>
      </c>
      <c r="K362" s="6">
        <f>貼付ｼｰﾄ!H326</f>
        <v>0</v>
      </c>
      <c r="L362" s="6">
        <f>貼付ｼｰﾄ!I326</f>
        <v>0</v>
      </c>
      <c r="M362" s="6">
        <f>貼付ｼｰﾄ!J326</f>
        <v>0</v>
      </c>
      <c r="N362" s="6">
        <f>貼付ｼｰﾄ!K326</f>
        <v>0</v>
      </c>
      <c r="O362" s="6">
        <f>貼付ｼｰﾄ!L326</f>
        <v>0</v>
      </c>
      <c r="P362" s="6">
        <f>貼付ｼｰﾄ!M326</f>
        <v>0</v>
      </c>
      <c r="Q362" s="6">
        <f>貼付ｼｰﾄ!N326</f>
        <v>0</v>
      </c>
      <c r="R362" s="6">
        <f>貼付ｼｰﾄ!O326</f>
        <v>0</v>
      </c>
      <c r="S362" s="6">
        <f>貼付ｼｰﾄ!P326</f>
        <v>0</v>
      </c>
      <c r="U362" s="6" t="str">
        <f t="shared" si="20"/>
        <v>00000</v>
      </c>
      <c r="V362" s="6">
        <v>359</v>
      </c>
    </row>
    <row r="363" spans="1:22" x14ac:dyDescent="0.15">
      <c r="A363" s="6">
        <v>371</v>
      </c>
      <c r="B363" s="6" t="str">
        <f t="shared" si="19"/>
        <v>1</v>
      </c>
      <c r="C363" s="6" t="str">
        <f>I363&amp;COUNTIF($I$4:I363,I363)</f>
        <v>0173</v>
      </c>
      <c r="D363" s="6" t="str">
        <f>貼付ｼｰﾄ!E327&amp;貼付ｼｰﾄ!D327</f>
        <v/>
      </c>
      <c r="E363" s="6" t="str">
        <f>IF(D363="","",貼付ｼｰﾄ!G327+ROW()/1000000)</f>
        <v/>
      </c>
      <c r="F363" s="6">
        <f t="shared" si="21"/>
        <v>1</v>
      </c>
      <c r="G363" s="6">
        <f>貼付ｼｰﾄ!A327</f>
        <v>0</v>
      </c>
      <c r="H363" s="6">
        <f>貼付ｼｰﾄ!B327</f>
        <v>0</v>
      </c>
      <c r="I363" s="6">
        <f>貼付ｼｰﾄ!F327</f>
        <v>0</v>
      </c>
      <c r="J363" s="6">
        <f>貼付ｼｰﾄ!G327</f>
        <v>0</v>
      </c>
      <c r="K363" s="6">
        <f>貼付ｼｰﾄ!H327</f>
        <v>0</v>
      </c>
      <c r="L363" s="6">
        <f>貼付ｼｰﾄ!I327</f>
        <v>0</v>
      </c>
      <c r="M363" s="6">
        <f>貼付ｼｰﾄ!J327</f>
        <v>0</v>
      </c>
      <c r="N363" s="6">
        <f>貼付ｼｰﾄ!K327</f>
        <v>0</v>
      </c>
      <c r="O363" s="6">
        <f>貼付ｼｰﾄ!L327</f>
        <v>0</v>
      </c>
      <c r="P363" s="6">
        <f>貼付ｼｰﾄ!M327</f>
        <v>0</v>
      </c>
      <c r="Q363" s="6">
        <f>貼付ｼｰﾄ!N327</f>
        <v>0</v>
      </c>
      <c r="R363" s="6">
        <f>貼付ｼｰﾄ!O327</f>
        <v>0</v>
      </c>
      <c r="S363" s="6">
        <f>貼付ｼｰﾄ!P327</f>
        <v>0</v>
      </c>
      <c r="U363" s="6" t="str">
        <f t="shared" si="20"/>
        <v>00000</v>
      </c>
      <c r="V363" s="6">
        <v>360</v>
      </c>
    </row>
    <row r="364" spans="1:22" x14ac:dyDescent="0.15">
      <c r="A364" s="6">
        <v>372</v>
      </c>
      <c r="B364" s="6" t="str">
        <f t="shared" si="19"/>
        <v>1</v>
      </c>
      <c r="C364" s="6" t="str">
        <f>I364&amp;COUNTIF($I$4:I364,I364)</f>
        <v>0174</v>
      </c>
      <c r="D364" s="6" t="str">
        <f>貼付ｼｰﾄ!E328&amp;貼付ｼｰﾄ!D328</f>
        <v/>
      </c>
      <c r="E364" s="6" t="str">
        <f>IF(D364="","",貼付ｼｰﾄ!G328+ROW()/1000000)</f>
        <v/>
      </c>
      <c r="F364" s="6">
        <f t="shared" si="21"/>
        <v>1</v>
      </c>
      <c r="G364" s="6">
        <f>貼付ｼｰﾄ!A328</f>
        <v>0</v>
      </c>
      <c r="H364" s="6">
        <f>貼付ｼｰﾄ!B328</f>
        <v>0</v>
      </c>
      <c r="I364" s="6">
        <f>貼付ｼｰﾄ!F328</f>
        <v>0</v>
      </c>
      <c r="J364" s="6">
        <f>貼付ｼｰﾄ!G328</f>
        <v>0</v>
      </c>
      <c r="K364" s="6">
        <f>貼付ｼｰﾄ!H328</f>
        <v>0</v>
      </c>
      <c r="L364" s="6">
        <f>貼付ｼｰﾄ!I328</f>
        <v>0</v>
      </c>
      <c r="M364" s="6">
        <f>貼付ｼｰﾄ!J328</f>
        <v>0</v>
      </c>
      <c r="N364" s="6">
        <f>貼付ｼｰﾄ!K328</f>
        <v>0</v>
      </c>
      <c r="O364" s="6">
        <f>貼付ｼｰﾄ!L328</f>
        <v>0</v>
      </c>
      <c r="P364" s="6">
        <f>貼付ｼｰﾄ!M328</f>
        <v>0</v>
      </c>
      <c r="Q364" s="6">
        <f>貼付ｼｰﾄ!N328</f>
        <v>0</v>
      </c>
      <c r="R364" s="6">
        <f>貼付ｼｰﾄ!O328</f>
        <v>0</v>
      </c>
      <c r="S364" s="6">
        <f>貼付ｼｰﾄ!P328</f>
        <v>0</v>
      </c>
      <c r="U364" s="6" t="str">
        <f t="shared" si="20"/>
        <v>00000</v>
      </c>
      <c r="V364" s="6">
        <v>361</v>
      </c>
    </row>
    <row r="365" spans="1:22" x14ac:dyDescent="0.15">
      <c r="A365" s="6">
        <v>373</v>
      </c>
      <c r="B365" s="6" t="str">
        <f t="shared" si="19"/>
        <v>1</v>
      </c>
      <c r="C365" s="6" t="str">
        <f>I365&amp;COUNTIF($I$4:I365,I365)</f>
        <v>0175</v>
      </c>
      <c r="D365" s="6" t="str">
        <f>貼付ｼｰﾄ!E329&amp;貼付ｼｰﾄ!D329</f>
        <v/>
      </c>
      <c r="E365" s="6" t="str">
        <f>IF(D365="","",貼付ｼｰﾄ!G329+ROW()/1000000)</f>
        <v/>
      </c>
      <c r="F365" s="6">
        <f t="shared" si="21"/>
        <v>1</v>
      </c>
      <c r="G365" s="6">
        <f>貼付ｼｰﾄ!A329</f>
        <v>0</v>
      </c>
      <c r="H365" s="6">
        <f>貼付ｼｰﾄ!B329</f>
        <v>0</v>
      </c>
      <c r="I365" s="6">
        <f>貼付ｼｰﾄ!F329</f>
        <v>0</v>
      </c>
      <c r="J365" s="6">
        <f>貼付ｼｰﾄ!G329</f>
        <v>0</v>
      </c>
      <c r="K365" s="6">
        <f>貼付ｼｰﾄ!H329</f>
        <v>0</v>
      </c>
      <c r="L365" s="6">
        <f>貼付ｼｰﾄ!I329</f>
        <v>0</v>
      </c>
      <c r="M365" s="6">
        <f>貼付ｼｰﾄ!J329</f>
        <v>0</v>
      </c>
      <c r="N365" s="6">
        <f>貼付ｼｰﾄ!K329</f>
        <v>0</v>
      </c>
      <c r="O365" s="6">
        <f>貼付ｼｰﾄ!L329</f>
        <v>0</v>
      </c>
      <c r="P365" s="6">
        <f>貼付ｼｰﾄ!M329</f>
        <v>0</v>
      </c>
      <c r="Q365" s="6">
        <f>貼付ｼｰﾄ!N329</f>
        <v>0</v>
      </c>
      <c r="R365" s="6">
        <f>貼付ｼｰﾄ!O329</f>
        <v>0</v>
      </c>
      <c r="S365" s="6">
        <f>貼付ｼｰﾄ!P329</f>
        <v>0</v>
      </c>
      <c r="U365" s="6" t="str">
        <f t="shared" si="20"/>
        <v>00000</v>
      </c>
      <c r="V365" s="6">
        <v>362</v>
      </c>
    </row>
    <row r="366" spans="1:22" x14ac:dyDescent="0.15">
      <c r="A366" s="6">
        <v>374</v>
      </c>
      <c r="B366" s="6" t="str">
        <f t="shared" si="19"/>
        <v>1</v>
      </c>
      <c r="C366" s="6" t="str">
        <f>I366&amp;COUNTIF($I$4:I366,I366)</f>
        <v>0176</v>
      </c>
      <c r="D366" s="6" t="str">
        <f>貼付ｼｰﾄ!E330&amp;貼付ｼｰﾄ!D330</f>
        <v/>
      </c>
      <c r="E366" s="6" t="str">
        <f>IF(D366="","",貼付ｼｰﾄ!G330+ROW()/1000000)</f>
        <v/>
      </c>
      <c r="F366" s="6">
        <f t="shared" si="21"/>
        <v>1</v>
      </c>
      <c r="G366" s="6">
        <f>貼付ｼｰﾄ!A330</f>
        <v>0</v>
      </c>
      <c r="H366" s="6">
        <f>貼付ｼｰﾄ!B330</f>
        <v>0</v>
      </c>
      <c r="I366" s="6">
        <f>貼付ｼｰﾄ!F330</f>
        <v>0</v>
      </c>
      <c r="J366" s="6">
        <f>貼付ｼｰﾄ!G330</f>
        <v>0</v>
      </c>
      <c r="K366" s="6">
        <f>貼付ｼｰﾄ!H330</f>
        <v>0</v>
      </c>
      <c r="L366" s="6">
        <f>貼付ｼｰﾄ!I330</f>
        <v>0</v>
      </c>
      <c r="M366" s="6">
        <f>貼付ｼｰﾄ!J330</f>
        <v>0</v>
      </c>
      <c r="N366" s="6">
        <f>貼付ｼｰﾄ!K330</f>
        <v>0</v>
      </c>
      <c r="O366" s="6">
        <f>貼付ｼｰﾄ!L330</f>
        <v>0</v>
      </c>
      <c r="P366" s="6">
        <f>貼付ｼｰﾄ!M330</f>
        <v>0</v>
      </c>
      <c r="Q366" s="6">
        <f>貼付ｼｰﾄ!N330</f>
        <v>0</v>
      </c>
      <c r="R366" s="6">
        <f>貼付ｼｰﾄ!O330</f>
        <v>0</v>
      </c>
      <c r="S366" s="6">
        <f>貼付ｼｰﾄ!P330</f>
        <v>0</v>
      </c>
      <c r="U366" s="6" t="str">
        <f t="shared" si="20"/>
        <v>00000</v>
      </c>
      <c r="V366" s="6">
        <v>363</v>
      </c>
    </row>
    <row r="367" spans="1:22" x14ac:dyDescent="0.15">
      <c r="A367" s="6">
        <v>375</v>
      </c>
      <c r="B367" s="6" t="str">
        <f t="shared" si="19"/>
        <v>1</v>
      </c>
      <c r="C367" s="6" t="str">
        <f>I367&amp;COUNTIF($I$4:I367,I367)</f>
        <v>0177</v>
      </c>
      <c r="D367" s="6" t="str">
        <f>貼付ｼｰﾄ!E331&amp;貼付ｼｰﾄ!D331</f>
        <v/>
      </c>
      <c r="E367" s="6" t="str">
        <f>IF(D367="","",貼付ｼｰﾄ!G331+ROW()/1000000)</f>
        <v/>
      </c>
      <c r="F367" s="6">
        <f t="shared" si="21"/>
        <v>1</v>
      </c>
      <c r="G367" s="6">
        <f>貼付ｼｰﾄ!A331</f>
        <v>0</v>
      </c>
      <c r="H367" s="6">
        <f>貼付ｼｰﾄ!B331</f>
        <v>0</v>
      </c>
      <c r="I367" s="6">
        <f>貼付ｼｰﾄ!F331</f>
        <v>0</v>
      </c>
      <c r="J367" s="6">
        <f>貼付ｼｰﾄ!G331</f>
        <v>0</v>
      </c>
      <c r="K367" s="6">
        <f>貼付ｼｰﾄ!H331</f>
        <v>0</v>
      </c>
      <c r="L367" s="6">
        <f>貼付ｼｰﾄ!I331</f>
        <v>0</v>
      </c>
      <c r="M367" s="6">
        <f>貼付ｼｰﾄ!J331</f>
        <v>0</v>
      </c>
      <c r="N367" s="6">
        <f>貼付ｼｰﾄ!K331</f>
        <v>0</v>
      </c>
      <c r="O367" s="6">
        <f>貼付ｼｰﾄ!L331</f>
        <v>0</v>
      </c>
      <c r="P367" s="6">
        <f>貼付ｼｰﾄ!M331</f>
        <v>0</v>
      </c>
      <c r="Q367" s="6">
        <f>貼付ｼｰﾄ!N331</f>
        <v>0</v>
      </c>
      <c r="R367" s="6">
        <f>貼付ｼｰﾄ!O331</f>
        <v>0</v>
      </c>
      <c r="S367" s="6">
        <f>貼付ｼｰﾄ!P331</f>
        <v>0</v>
      </c>
      <c r="U367" s="6" t="str">
        <f t="shared" si="20"/>
        <v>00000</v>
      </c>
      <c r="V367" s="6">
        <v>364</v>
      </c>
    </row>
    <row r="368" spans="1:22" x14ac:dyDescent="0.15">
      <c r="A368" s="6">
        <v>376</v>
      </c>
      <c r="B368" s="6" t="str">
        <f t="shared" si="19"/>
        <v>1</v>
      </c>
      <c r="C368" s="6" t="str">
        <f>I368&amp;COUNTIF($I$4:I368,I368)</f>
        <v>0178</v>
      </c>
      <c r="D368" s="6" t="str">
        <f>貼付ｼｰﾄ!E332&amp;貼付ｼｰﾄ!D332</f>
        <v/>
      </c>
      <c r="E368" s="6" t="str">
        <f>IF(D368="","",貼付ｼｰﾄ!G332+ROW()/1000000)</f>
        <v/>
      </c>
      <c r="F368" s="6">
        <f t="shared" si="21"/>
        <v>1</v>
      </c>
      <c r="G368" s="6">
        <f>貼付ｼｰﾄ!A332</f>
        <v>0</v>
      </c>
      <c r="H368" s="6">
        <f>貼付ｼｰﾄ!B332</f>
        <v>0</v>
      </c>
      <c r="I368" s="6">
        <f>貼付ｼｰﾄ!F332</f>
        <v>0</v>
      </c>
      <c r="J368" s="6">
        <f>貼付ｼｰﾄ!G332</f>
        <v>0</v>
      </c>
      <c r="K368" s="6">
        <f>貼付ｼｰﾄ!H332</f>
        <v>0</v>
      </c>
      <c r="L368" s="6">
        <f>貼付ｼｰﾄ!I332</f>
        <v>0</v>
      </c>
      <c r="M368" s="6">
        <f>貼付ｼｰﾄ!J332</f>
        <v>0</v>
      </c>
      <c r="N368" s="6">
        <f>貼付ｼｰﾄ!K332</f>
        <v>0</v>
      </c>
      <c r="O368" s="6">
        <f>貼付ｼｰﾄ!L332</f>
        <v>0</v>
      </c>
      <c r="P368" s="6">
        <f>貼付ｼｰﾄ!M332</f>
        <v>0</v>
      </c>
      <c r="Q368" s="6">
        <f>貼付ｼｰﾄ!N332</f>
        <v>0</v>
      </c>
      <c r="R368" s="6">
        <f>貼付ｼｰﾄ!O332</f>
        <v>0</v>
      </c>
      <c r="S368" s="6">
        <f>貼付ｼｰﾄ!P332</f>
        <v>0</v>
      </c>
      <c r="U368" s="6" t="str">
        <f t="shared" si="20"/>
        <v>00000</v>
      </c>
      <c r="V368" s="6">
        <v>365</v>
      </c>
    </row>
    <row r="369" spans="1:22" x14ac:dyDescent="0.15">
      <c r="A369" s="6">
        <v>377</v>
      </c>
      <c r="B369" s="6" t="str">
        <f t="shared" si="19"/>
        <v>1</v>
      </c>
      <c r="C369" s="6" t="str">
        <f>I369&amp;COUNTIF($I$4:I369,I369)</f>
        <v>0179</v>
      </c>
      <c r="D369" s="6" t="str">
        <f>貼付ｼｰﾄ!E333&amp;貼付ｼｰﾄ!D333</f>
        <v/>
      </c>
      <c r="E369" s="6" t="str">
        <f>IF(D369="","",貼付ｼｰﾄ!G333+ROW()/1000000)</f>
        <v/>
      </c>
      <c r="F369" s="6">
        <f t="shared" si="21"/>
        <v>1</v>
      </c>
      <c r="G369" s="6">
        <f>貼付ｼｰﾄ!A333</f>
        <v>0</v>
      </c>
      <c r="H369" s="6">
        <f>貼付ｼｰﾄ!B333</f>
        <v>0</v>
      </c>
      <c r="I369" s="6">
        <f>貼付ｼｰﾄ!F333</f>
        <v>0</v>
      </c>
      <c r="J369" s="6">
        <f>貼付ｼｰﾄ!G333</f>
        <v>0</v>
      </c>
      <c r="K369" s="6">
        <f>貼付ｼｰﾄ!H333</f>
        <v>0</v>
      </c>
      <c r="L369" s="6">
        <f>貼付ｼｰﾄ!I333</f>
        <v>0</v>
      </c>
      <c r="M369" s="6">
        <f>貼付ｼｰﾄ!J333</f>
        <v>0</v>
      </c>
      <c r="N369" s="6">
        <f>貼付ｼｰﾄ!K333</f>
        <v>0</v>
      </c>
      <c r="O369" s="6">
        <f>貼付ｼｰﾄ!L333</f>
        <v>0</v>
      </c>
      <c r="P369" s="6">
        <f>貼付ｼｰﾄ!M333</f>
        <v>0</v>
      </c>
      <c r="Q369" s="6">
        <f>貼付ｼｰﾄ!N333</f>
        <v>0</v>
      </c>
      <c r="R369" s="6">
        <f>貼付ｼｰﾄ!O333</f>
        <v>0</v>
      </c>
      <c r="S369" s="6">
        <f>貼付ｼｰﾄ!P333</f>
        <v>0</v>
      </c>
      <c r="U369" s="6" t="str">
        <f t="shared" si="20"/>
        <v>00000</v>
      </c>
      <c r="V369" s="6">
        <v>366</v>
      </c>
    </row>
    <row r="370" spans="1:22" x14ac:dyDescent="0.15">
      <c r="A370" s="6">
        <v>378</v>
      </c>
      <c r="B370" s="6" t="str">
        <f t="shared" si="19"/>
        <v>1</v>
      </c>
      <c r="C370" s="6" t="str">
        <f>I370&amp;COUNTIF($I$4:I370,I370)</f>
        <v>0180</v>
      </c>
      <c r="D370" s="6" t="str">
        <f>貼付ｼｰﾄ!E334&amp;貼付ｼｰﾄ!D334</f>
        <v/>
      </c>
      <c r="E370" s="6" t="str">
        <f>IF(D370="","",貼付ｼｰﾄ!G334+ROW()/1000000)</f>
        <v/>
      </c>
      <c r="F370" s="6">
        <f t="shared" si="21"/>
        <v>1</v>
      </c>
      <c r="G370" s="6">
        <f>貼付ｼｰﾄ!A334</f>
        <v>0</v>
      </c>
      <c r="H370" s="6">
        <f>貼付ｼｰﾄ!B334</f>
        <v>0</v>
      </c>
      <c r="I370" s="6">
        <f>貼付ｼｰﾄ!F334</f>
        <v>0</v>
      </c>
      <c r="J370" s="6">
        <f>貼付ｼｰﾄ!G334</f>
        <v>0</v>
      </c>
      <c r="K370" s="6">
        <f>貼付ｼｰﾄ!H334</f>
        <v>0</v>
      </c>
      <c r="L370" s="6">
        <f>貼付ｼｰﾄ!I334</f>
        <v>0</v>
      </c>
      <c r="M370" s="6">
        <f>貼付ｼｰﾄ!J334</f>
        <v>0</v>
      </c>
      <c r="N370" s="6">
        <f>貼付ｼｰﾄ!K334</f>
        <v>0</v>
      </c>
      <c r="O370" s="6">
        <f>貼付ｼｰﾄ!L334</f>
        <v>0</v>
      </c>
      <c r="P370" s="6">
        <f>貼付ｼｰﾄ!M334</f>
        <v>0</v>
      </c>
      <c r="Q370" s="6">
        <f>貼付ｼｰﾄ!N334</f>
        <v>0</v>
      </c>
      <c r="R370" s="6">
        <f>貼付ｼｰﾄ!O334</f>
        <v>0</v>
      </c>
      <c r="S370" s="6">
        <f>貼付ｼｰﾄ!P334</f>
        <v>0</v>
      </c>
      <c r="U370" s="6" t="str">
        <f t="shared" si="20"/>
        <v>00000</v>
      </c>
      <c r="V370" s="6">
        <v>367</v>
      </c>
    </row>
    <row r="371" spans="1:22" x14ac:dyDescent="0.15">
      <c r="A371" s="6">
        <v>379</v>
      </c>
      <c r="B371" s="6" t="str">
        <f t="shared" si="19"/>
        <v>1</v>
      </c>
      <c r="C371" s="6" t="str">
        <f>I371&amp;COUNTIF($I$4:I371,I371)</f>
        <v>0181</v>
      </c>
      <c r="D371" s="6" t="str">
        <f>貼付ｼｰﾄ!E335&amp;貼付ｼｰﾄ!D335</f>
        <v/>
      </c>
      <c r="E371" s="6" t="str">
        <f>IF(D371="","",貼付ｼｰﾄ!G335+ROW()/1000000)</f>
        <v/>
      </c>
      <c r="F371" s="6">
        <f t="shared" si="21"/>
        <v>1</v>
      </c>
      <c r="G371" s="6">
        <f>貼付ｼｰﾄ!A335</f>
        <v>0</v>
      </c>
      <c r="H371" s="6">
        <f>貼付ｼｰﾄ!B335</f>
        <v>0</v>
      </c>
      <c r="I371" s="6">
        <f>貼付ｼｰﾄ!F335</f>
        <v>0</v>
      </c>
      <c r="J371" s="6">
        <f>貼付ｼｰﾄ!G335</f>
        <v>0</v>
      </c>
      <c r="K371" s="6">
        <f>貼付ｼｰﾄ!H335</f>
        <v>0</v>
      </c>
      <c r="L371" s="6">
        <f>貼付ｼｰﾄ!I335</f>
        <v>0</v>
      </c>
      <c r="M371" s="6">
        <f>貼付ｼｰﾄ!J335</f>
        <v>0</v>
      </c>
      <c r="N371" s="6">
        <f>貼付ｼｰﾄ!K335</f>
        <v>0</v>
      </c>
      <c r="O371" s="6">
        <f>貼付ｼｰﾄ!L335</f>
        <v>0</v>
      </c>
      <c r="P371" s="6">
        <f>貼付ｼｰﾄ!M335</f>
        <v>0</v>
      </c>
      <c r="Q371" s="6">
        <f>貼付ｼｰﾄ!N335</f>
        <v>0</v>
      </c>
      <c r="R371" s="6">
        <f>貼付ｼｰﾄ!O335</f>
        <v>0</v>
      </c>
      <c r="S371" s="6">
        <f>貼付ｼｰﾄ!P335</f>
        <v>0</v>
      </c>
      <c r="U371" s="6" t="str">
        <f t="shared" si="20"/>
        <v>00000</v>
      </c>
      <c r="V371" s="6">
        <v>368</v>
      </c>
    </row>
    <row r="372" spans="1:22" x14ac:dyDescent="0.15">
      <c r="A372" s="6">
        <v>380</v>
      </c>
      <c r="B372" s="6" t="str">
        <f t="shared" si="19"/>
        <v>1</v>
      </c>
      <c r="C372" s="6" t="str">
        <f>I372&amp;COUNTIF($I$4:I372,I372)</f>
        <v>0182</v>
      </c>
      <c r="D372" s="6" t="str">
        <f>貼付ｼｰﾄ!E336&amp;貼付ｼｰﾄ!D336</f>
        <v/>
      </c>
      <c r="E372" s="6" t="str">
        <f>IF(D372="","",貼付ｼｰﾄ!G336+ROW()/1000000)</f>
        <v/>
      </c>
      <c r="F372" s="6">
        <f t="shared" si="21"/>
        <v>1</v>
      </c>
      <c r="G372" s="6">
        <f>貼付ｼｰﾄ!A336</f>
        <v>0</v>
      </c>
      <c r="H372" s="6">
        <f>貼付ｼｰﾄ!B336</f>
        <v>0</v>
      </c>
      <c r="I372" s="6">
        <f>貼付ｼｰﾄ!F336</f>
        <v>0</v>
      </c>
      <c r="J372" s="6">
        <f>貼付ｼｰﾄ!G336</f>
        <v>0</v>
      </c>
      <c r="K372" s="6">
        <f>貼付ｼｰﾄ!H336</f>
        <v>0</v>
      </c>
      <c r="L372" s="6">
        <f>貼付ｼｰﾄ!I336</f>
        <v>0</v>
      </c>
      <c r="M372" s="6">
        <f>貼付ｼｰﾄ!J336</f>
        <v>0</v>
      </c>
      <c r="N372" s="6">
        <f>貼付ｼｰﾄ!K336</f>
        <v>0</v>
      </c>
      <c r="O372" s="6">
        <f>貼付ｼｰﾄ!L336</f>
        <v>0</v>
      </c>
      <c r="P372" s="6">
        <f>貼付ｼｰﾄ!M336</f>
        <v>0</v>
      </c>
      <c r="Q372" s="6">
        <f>貼付ｼｰﾄ!N336</f>
        <v>0</v>
      </c>
      <c r="R372" s="6">
        <f>貼付ｼｰﾄ!O336</f>
        <v>0</v>
      </c>
      <c r="S372" s="6">
        <f>貼付ｼｰﾄ!P336</f>
        <v>0</v>
      </c>
      <c r="U372" s="6" t="str">
        <f t="shared" si="20"/>
        <v>00000</v>
      </c>
      <c r="V372" s="6">
        <v>369</v>
      </c>
    </row>
    <row r="373" spans="1:22" x14ac:dyDescent="0.15">
      <c r="A373" s="6">
        <v>381</v>
      </c>
      <c r="B373" s="6" t="str">
        <f t="shared" si="19"/>
        <v>1</v>
      </c>
      <c r="C373" s="6" t="str">
        <f>I373&amp;COUNTIF($I$4:I373,I373)</f>
        <v>0183</v>
      </c>
      <c r="D373" s="6" t="str">
        <f>貼付ｼｰﾄ!E337&amp;貼付ｼｰﾄ!D337</f>
        <v/>
      </c>
      <c r="E373" s="6" t="str">
        <f>IF(D373="","",貼付ｼｰﾄ!G337+ROW()/1000000)</f>
        <v/>
      </c>
      <c r="F373" s="6">
        <f t="shared" si="21"/>
        <v>1</v>
      </c>
      <c r="G373" s="6">
        <f>貼付ｼｰﾄ!A337</f>
        <v>0</v>
      </c>
      <c r="H373" s="6">
        <f>貼付ｼｰﾄ!B337</f>
        <v>0</v>
      </c>
      <c r="I373" s="6">
        <f>貼付ｼｰﾄ!F337</f>
        <v>0</v>
      </c>
      <c r="J373" s="6">
        <f>貼付ｼｰﾄ!G337</f>
        <v>0</v>
      </c>
      <c r="K373" s="6">
        <f>貼付ｼｰﾄ!H337</f>
        <v>0</v>
      </c>
      <c r="L373" s="6">
        <f>貼付ｼｰﾄ!I337</f>
        <v>0</v>
      </c>
      <c r="M373" s="6">
        <f>貼付ｼｰﾄ!J337</f>
        <v>0</v>
      </c>
      <c r="N373" s="6">
        <f>貼付ｼｰﾄ!K337</f>
        <v>0</v>
      </c>
      <c r="O373" s="6">
        <f>貼付ｼｰﾄ!L337</f>
        <v>0</v>
      </c>
      <c r="P373" s="6">
        <f>貼付ｼｰﾄ!M337</f>
        <v>0</v>
      </c>
      <c r="Q373" s="6">
        <f>貼付ｼｰﾄ!N337</f>
        <v>0</v>
      </c>
      <c r="R373" s="6">
        <f>貼付ｼｰﾄ!O337</f>
        <v>0</v>
      </c>
      <c r="S373" s="6">
        <f>貼付ｼｰﾄ!P337</f>
        <v>0</v>
      </c>
      <c r="U373" s="6" t="str">
        <f t="shared" si="20"/>
        <v>00000</v>
      </c>
      <c r="V373" s="6">
        <v>370</v>
      </c>
    </row>
    <row r="374" spans="1:22" x14ac:dyDescent="0.15">
      <c r="A374" s="6">
        <v>382</v>
      </c>
      <c r="B374" s="6" t="str">
        <f t="shared" si="19"/>
        <v>1</v>
      </c>
      <c r="C374" s="6" t="str">
        <f>I374&amp;COUNTIF($I$4:I374,I374)</f>
        <v>0184</v>
      </c>
      <c r="D374" s="6" t="str">
        <f>貼付ｼｰﾄ!E338&amp;貼付ｼｰﾄ!D338</f>
        <v/>
      </c>
      <c r="E374" s="6" t="str">
        <f>IF(D374="","",貼付ｼｰﾄ!G338+ROW()/1000000)</f>
        <v/>
      </c>
      <c r="F374" s="6">
        <f t="shared" si="21"/>
        <v>1</v>
      </c>
      <c r="G374" s="6">
        <f>貼付ｼｰﾄ!A338</f>
        <v>0</v>
      </c>
      <c r="H374" s="6">
        <f>貼付ｼｰﾄ!B338</f>
        <v>0</v>
      </c>
      <c r="I374" s="6">
        <f>貼付ｼｰﾄ!F338</f>
        <v>0</v>
      </c>
      <c r="J374" s="6">
        <f>貼付ｼｰﾄ!G338</f>
        <v>0</v>
      </c>
      <c r="K374" s="6">
        <f>貼付ｼｰﾄ!H338</f>
        <v>0</v>
      </c>
      <c r="L374" s="6">
        <f>貼付ｼｰﾄ!I338</f>
        <v>0</v>
      </c>
      <c r="M374" s="6">
        <f>貼付ｼｰﾄ!J338</f>
        <v>0</v>
      </c>
      <c r="N374" s="6">
        <f>貼付ｼｰﾄ!K338</f>
        <v>0</v>
      </c>
      <c r="O374" s="6">
        <f>貼付ｼｰﾄ!L338</f>
        <v>0</v>
      </c>
      <c r="P374" s="6">
        <f>貼付ｼｰﾄ!M338</f>
        <v>0</v>
      </c>
      <c r="Q374" s="6">
        <f>貼付ｼｰﾄ!N338</f>
        <v>0</v>
      </c>
      <c r="R374" s="6">
        <f>貼付ｼｰﾄ!O338</f>
        <v>0</v>
      </c>
      <c r="S374" s="6">
        <f>貼付ｼｰﾄ!P338</f>
        <v>0</v>
      </c>
      <c r="U374" s="6" t="str">
        <f t="shared" si="20"/>
        <v>00000</v>
      </c>
      <c r="V374" s="6">
        <v>371</v>
      </c>
    </row>
    <row r="375" spans="1:22" x14ac:dyDescent="0.15">
      <c r="A375" s="6">
        <v>383</v>
      </c>
      <c r="B375" s="6" t="str">
        <f t="shared" si="19"/>
        <v>1</v>
      </c>
      <c r="C375" s="6" t="str">
        <f>I375&amp;COUNTIF($I$4:I375,I375)</f>
        <v>0185</v>
      </c>
      <c r="D375" s="6" t="str">
        <f>貼付ｼｰﾄ!E339&amp;貼付ｼｰﾄ!D339</f>
        <v/>
      </c>
      <c r="E375" s="6" t="str">
        <f>IF(D375="","",貼付ｼｰﾄ!G339+ROW()/1000000)</f>
        <v/>
      </c>
      <c r="F375" s="6">
        <f t="shared" si="21"/>
        <v>1</v>
      </c>
      <c r="G375" s="6">
        <f>貼付ｼｰﾄ!A339</f>
        <v>0</v>
      </c>
      <c r="H375" s="6">
        <f>貼付ｼｰﾄ!B339</f>
        <v>0</v>
      </c>
      <c r="I375" s="6">
        <f>貼付ｼｰﾄ!F339</f>
        <v>0</v>
      </c>
      <c r="J375" s="6">
        <f>貼付ｼｰﾄ!G339</f>
        <v>0</v>
      </c>
      <c r="K375" s="6">
        <f>貼付ｼｰﾄ!H339</f>
        <v>0</v>
      </c>
      <c r="L375" s="6">
        <f>貼付ｼｰﾄ!I339</f>
        <v>0</v>
      </c>
      <c r="M375" s="6">
        <f>貼付ｼｰﾄ!J339</f>
        <v>0</v>
      </c>
      <c r="N375" s="6">
        <f>貼付ｼｰﾄ!K339</f>
        <v>0</v>
      </c>
      <c r="O375" s="6">
        <f>貼付ｼｰﾄ!L339</f>
        <v>0</v>
      </c>
      <c r="P375" s="6">
        <f>貼付ｼｰﾄ!M339</f>
        <v>0</v>
      </c>
      <c r="Q375" s="6">
        <f>貼付ｼｰﾄ!N339</f>
        <v>0</v>
      </c>
      <c r="R375" s="6">
        <f>貼付ｼｰﾄ!O339</f>
        <v>0</v>
      </c>
      <c r="S375" s="6">
        <f>貼付ｼｰﾄ!P339</f>
        <v>0</v>
      </c>
      <c r="U375" s="6" t="str">
        <f t="shared" si="20"/>
        <v>00000</v>
      </c>
      <c r="V375" s="6">
        <v>372</v>
      </c>
    </row>
    <row r="376" spans="1:22" x14ac:dyDescent="0.15">
      <c r="A376" s="6">
        <v>384</v>
      </c>
      <c r="B376" s="6" t="str">
        <f t="shared" si="19"/>
        <v>1</v>
      </c>
      <c r="C376" s="6" t="str">
        <f>I376&amp;COUNTIF($I$4:I376,I376)</f>
        <v>0186</v>
      </c>
      <c r="D376" s="6" t="str">
        <f>貼付ｼｰﾄ!E340&amp;貼付ｼｰﾄ!D340</f>
        <v/>
      </c>
      <c r="E376" s="6" t="str">
        <f>IF(D376="","",貼付ｼｰﾄ!G340+ROW()/1000000)</f>
        <v/>
      </c>
      <c r="F376" s="6">
        <f t="shared" si="21"/>
        <v>1</v>
      </c>
      <c r="G376" s="6">
        <f>貼付ｼｰﾄ!A340</f>
        <v>0</v>
      </c>
      <c r="H376" s="6">
        <f>貼付ｼｰﾄ!B340</f>
        <v>0</v>
      </c>
      <c r="I376" s="6">
        <f>貼付ｼｰﾄ!F340</f>
        <v>0</v>
      </c>
      <c r="J376" s="6">
        <f>貼付ｼｰﾄ!G340</f>
        <v>0</v>
      </c>
      <c r="K376" s="6">
        <f>貼付ｼｰﾄ!H340</f>
        <v>0</v>
      </c>
      <c r="L376" s="6">
        <f>貼付ｼｰﾄ!I340</f>
        <v>0</v>
      </c>
      <c r="M376" s="6">
        <f>貼付ｼｰﾄ!J340</f>
        <v>0</v>
      </c>
      <c r="N376" s="6">
        <f>貼付ｼｰﾄ!K340</f>
        <v>0</v>
      </c>
      <c r="O376" s="6">
        <f>貼付ｼｰﾄ!L340</f>
        <v>0</v>
      </c>
      <c r="P376" s="6">
        <f>貼付ｼｰﾄ!M340</f>
        <v>0</v>
      </c>
      <c r="Q376" s="6">
        <f>貼付ｼｰﾄ!N340</f>
        <v>0</v>
      </c>
      <c r="R376" s="6">
        <f>貼付ｼｰﾄ!O340</f>
        <v>0</v>
      </c>
      <c r="S376" s="6">
        <f>貼付ｼｰﾄ!P340</f>
        <v>0</v>
      </c>
      <c r="U376" s="6" t="str">
        <f t="shared" si="20"/>
        <v>00000</v>
      </c>
      <c r="V376" s="6">
        <v>373</v>
      </c>
    </row>
    <row r="377" spans="1:22" x14ac:dyDescent="0.15">
      <c r="A377" s="6">
        <v>385</v>
      </c>
      <c r="B377" s="6" t="str">
        <f t="shared" si="19"/>
        <v>1</v>
      </c>
      <c r="C377" s="6" t="str">
        <f>I377&amp;COUNTIF($I$4:I377,I377)</f>
        <v>0187</v>
      </c>
      <c r="D377" s="6" t="str">
        <f>貼付ｼｰﾄ!E341&amp;貼付ｼｰﾄ!D341</f>
        <v/>
      </c>
      <c r="E377" s="6" t="str">
        <f>IF(D377="","",貼付ｼｰﾄ!G341+ROW()/1000000)</f>
        <v/>
      </c>
      <c r="F377" s="6">
        <f t="shared" si="21"/>
        <v>1</v>
      </c>
      <c r="G377" s="6">
        <f>貼付ｼｰﾄ!A341</f>
        <v>0</v>
      </c>
      <c r="H377" s="6">
        <f>貼付ｼｰﾄ!B341</f>
        <v>0</v>
      </c>
      <c r="I377" s="6">
        <f>貼付ｼｰﾄ!F341</f>
        <v>0</v>
      </c>
      <c r="J377" s="6">
        <f>貼付ｼｰﾄ!G341</f>
        <v>0</v>
      </c>
      <c r="K377" s="6">
        <f>貼付ｼｰﾄ!H341</f>
        <v>0</v>
      </c>
      <c r="L377" s="6">
        <f>貼付ｼｰﾄ!I341</f>
        <v>0</v>
      </c>
      <c r="M377" s="6">
        <f>貼付ｼｰﾄ!J341</f>
        <v>0</v>
      </c>
      <c r="N377" s="6">
        <f>貼付ｼｰﾄ!K341</f>
        <v>0</v>
      </c>
      <c r="O377" s="6">
        <f>貼付ｼｰﾄ!L341</f>
        <v>0</v>
      </c>
      <c r="P377" s="6">
        <f>貼付ｼｰﾄ!M341</f>
        <v>0</v>
      </c>
      <c r="Q377" s="6">
        <f>貼付ｼｰﾄ!N341</f>
        <v>0</v>
      </c>
      <c r="R377" s="6">
        <f>貼付ｼｰﾄ!O341</f>
        <v>0</v>
      </c>
      <c r="S377" s="6">
        <f>貼付ｼｰﾄ!P341</f>
        <v>0</v>
      </c>
      <c r="U377" s="6" t="str">
        <f t="shared" si="20"/>
        <v>00000</v>
      </c>
      <c r="V377" s="6">
        <v>374</v>
      </c>
    </row>
    <row r="378" spans="1:22" x14ac:dyDescent="0.15">
      <c r="A378" s="6">
        <v>386</v>
      </c>
      <c r="B378" s="6" t="str">
        <f t="shared" si="19"/>
        <v>1</v>
      </c>
      <c r="C378" s="6" t="str">
        <f>I378&amp;COUNTIF($I$4:I378,I378)</f>
        <v>0188</v>
      </c>
      <c r="D378" s="6" t="str">
        <f>貼付ｼｰﾄ!E342&amp;貼付ｼｰﾄ!D342</f>
        <v/>
      </c>
      <c r="E378" s="6" t="str">
        <f>IF(D378="","",貼付ｼｰﾄ!G342+ROW()/1000000)</f>
        <v/>
      </c>
      <c r="F378" s="6">
        <f t="shared" si="21"/>
        <v>1</v>
      </c>
      <c r="G378" s="6">
        <f>貼付ｼｰﾄ!A342</f>
        <v>0</v>
      </c>
      <c r="H378" s="6">
        <f>貼付ｼｰﾄ!B342</f>
        <v>0</v>
      </c>
      <c r="I378" s="6">
        <f>貼付ｼｰﾄ!F342</f>
        <v>0</v>
      </c>
      <c r="J378" s="6">
        <f>貼付ｼｰﾄ!G342</f>
        <v>0</v>
      </c>
      <c r="K378" s="6">
        <f>貼付ｼｰﾄ!H342</f>
        <v>0</v>
      </c>
      <c r="L378" s="6">
        <f>貼付ｼｰﾄ!I342</f>
        <v>0</v>
      </c>
      <c r="M378" s="6">
        <f>貼付ｼｰﾄ!J342</f>
        <v>0</v>
      </c>
      <c r="N378" s="6">
        <f>貼付ｼｰﾄ!K342</f>
        <v>0</v>
      </c>
      <c r="O378" s="6">
        <f>貼付ｼｰﾄ!L342</f>
        <v>0</v>
      </c>
      <c r="P378" s="6">
        <f>貼付ｼｰﾄ!M342</f>
        <v>0</v>
      </c>
      <c r="Q378" s="6">
        <f>貼付ｼｰﾄ!N342</f>
        <v>0</v>
      </c>
      <c r="R378" s="6">
        <f>貼付ｼｰﾄ!O342</f>
        <v>0</v>
      </c>
      <c r="S378" s="6">
        <f>貼付ｼｰﾄ!P342</f>
        <v>0</v>
      </c>
      <c r="U378" s="6" t="str">
        <f t="shared" si="20"/>
        <v>00000</v>
      </c>
      <c r="V378" s="6">
        <v>375</v>
      </c>
    </row>
    <row r="379" spans="1:22" x14ac:dyDescent="0.15">
      <c r="A379" s="6">
        <v>387</v>
      </c>
      <c r="B379" s="6" t="str">
        <f t="shared" si="19"/>
        <v>1</v>
      </c>
      <c r="C379" s="6" t="str">
        <f>I379&amp;COUNTIF($I$4:I379,I379)</f>
        <v>0189</v>
      </c>
      <c r="D379" s="6" t="str">
        <f>貼付ｼｰﾄ!E343&amp;貼付ｼｰﾄ!D343</f>
        <v/>
      </c>
      <c r="E379" s="6" t="str">
        <f>IF(D379="","",貼付ｼｰﾄ!G343+ROW()/1000000)</f>
        <v/>
      </c>
      <c r="F379" s="6">
        <f t="shared" si="21"/>
        <v>1</v>
      </c>
      <c r="G379" s="6">
        <f>貼付ｼｰﾄ!A343</f>
        <v>0</v>
      </c>
      <c r="H379" s="6">
        <f>貼付ｼｰﾄ!B343</f>
        <v>0</v>
      </c>
      <c r="I379" s="6">
        <f>貼付ｼｰﾄ!F343</f>
        <v>0</v>
      </c>
      <c r="J379" s="6">
        <f>貼付ｼｰﾄ!G343</f>
        <v>0</v>
      </c>
      <c r="K379" s="6">
        <f>貼付ｼｰﾄ!H343</f>
        <v>0</v>
      </c>
      <c r="L379" s="6">
        <f>貼付ｼｰﾄ!I343</f>
        <v>0</v>
      </c>
      <c r="M379" s="6">
        <f>貼付ｼｰﾄ!J343</f>
        <v>0</v>
      </c>
      <c r="N379" s="6">
        <f>貼付ｼｰﾄ!K343</f>
        <v>0</v>
      </c>
      <c r="O379" s="6">
        <f>貼付ｼｰﾄ!L343</f>
        <v>0</v>
      </c>
      <c r="P379" s="6">
        <f>貼付ｼｰﾄ!M343</f>
        <v>0</v>
      </c>
      <c r="Q379" s="6">
        <f>貼付ｼｰﾄ!N343</f>
        <v>0</v>
      </c>
      <c r="R379" s="6">
        <f>貼付ｼｰﾄ!O343</f>
        <v>0</v>
      </c>
      <c r="S379" s="6">
        <f>貼付ｼｰﾄ!P343</f>
        <v>0</v>
      </c>
      <c r="U379" s="6" t="str">
        <f t="shared" si="20"/>
        <v>00000</v>
      </c>
      <c r="V379" s="6">
        <v>376</v>
      </c>
    </row>
    <row r="380" spans="1:22" x14ac:dyDescent="0.15">
      <c r="A380" s="6">
        <v>388</v>
      </c>
      <c r="B380" s="6" t="str">
        <f t="shared" si="19"/>
        <v>1</v>
      </c>
      <c r="C380" s="6" t="str">
        <f>I380&amp;COUNTIF($I$4:I380,I380)</f>
        <v>0190</v>
      </c>
      <c r="D380" s="6" t="str">
        <f>貼付ｼｰﾄ!E344&amp;貼付ｼｰﾄ!D344</f>
        <v/>
      </c>
      <c r="E380" s="6" t="str">
        <f>IF(D380="","",貼付ｼｰﾄ!G344+ROW()/1000000)</f>
        <v/>
      </c>
      <c r="F380" s="6">
        <f t="shared" si="21"/>
        <v>1</v>
      </c>
      <c r="G380" s="6">
        <f>貼付ｼｰﾄ!A344</f>
        <v>0</v>
      </c>
      <c r="H380" s="6">
        <f>貼付ｼｰﾄ!B344</f>
        <v>0</v>
      </c>
      <c r="I380" s="6">
        <f>貼付ｼｰﾄ!F344</f>
        <v>0</v>
      </c>
      <c r="J380" s="6">
        <f>貼付ｼｰﾄ!G344</f>
        <v>0</v>
      </c>
      <c r="K380" s="6">
        <f>貼付ｼｰﾄ!H344</f>
        <v>0</v>
      </c>
      <c r="L380" s="6">
        <f>貼付ｼｰﾄ!I344</f>
        <v>0</v>
      </c>
      <c r="M380" s="6">
        <f>貼付ｼｰﾄ!J344</f>
        <v>0</v>
      </c>
      <c r="N380" s="6">
        <f>貼付ｼｰﾄ!K344</f>
        <v>0</v>
      </c>
      <c r="O380" s="6">
        <f>貼付ｼｰﾄ!L344</f>
        <v>0</v>
      </c>
      <c r="P380" s="6">
        <f>貼付ｼｰﾄ!M344</f>
        <v>0</v>
      </c>
      <c r="Q380" s="6">
        <f>貼付ｼｰﾄ!N344</f>
        <v>0</v>
      </c>
      <c r="R380" s="6">
        <f>貼付ｼｰﾄ!O344</f>
        <v>0</v>
      </c>
      <c r="S380" s="6">
        <f>貼付ｼｰﾄ!P344</f>
        <v>0</v>
      </c>
      <c r="U380" s="6" t="str">
        <f t="shared" si="20"/>
        <v>00000</v>
      </c>
      <c r="V380" s="6">
        <v>377</v>
      </c>
    </row>
    <row r="381" spans="1:22" x14ac:dyDescent="0.15">
      <c r="A381" s="6">
        <v>389</v>
      </c>
      <c r="B381" s="6" t="str">
        <f t="shared" si="19"/>
        <v>1</v>
      </c>
      <c r="C381" s="6" t="str">
        <f>I381&amp;COUNTIF($I$4:I381,I381)</f>
        <v>0191</v>
      </c>
      <c r="D381" s="6" t="str">
        <f>貼付ｼｰﾄ!E345&amp;貼付ｼｰﾄ!D345</f>
        <v/>
      </c>
      <c r="E381" s="6" t="str">
        <f>IF(D381="","",貼付ｼｰﾄ!G345+ROW()/1000000)</f>
        <v/>
      </c>
      <c r="F381" s="6">
        <f t="shared" si="21"/>
        <v>1</v>
      </c>
      <c r="G381" s="6">
        <f>貼付ｼｰﾄ!A345</f>
        <v>0</v>
      </c>
      <c r="H381" s="6">
        <f>貼付ｼｰﾄ!B345</f>
        <v>0</v>
      </c>
      <c r="I381" s="6">
        <f>貼付ｼｰﾄ!F345</f>
        <v>0</v>
      </c>
      <c r="J381" s="6">
        <f>貼付ｼｰﾄ!G345</f>
        <v>0</v>
      </c>
      <c r="K381" s="6">
        <f>貼付ｼｰﾄ!H345</f>
        <v>0</v>
      </c>
      <c r="L381" s="6">
        <f>貼付ｼｰﾄ!I345</f>
        <v>0</v>
      </c>
      <c r="M381" s="6">
        <f>貼付ｼｰﾄ!J345</f>
        <v>0</v>
      </c>
      <c r="N381" s="6">
        <f>貼付ｼｰﾄ!K345</f>
        <v>0</v>
      </c>
      <c r="O381" s="6">
        <f>貼付ｼｰﾄ!L345</f>
        <v>0</v>
      </c>
      <c r="P381" s="6">
        <f>貼付ｼｰﾄ!M345</f>
        <v>0</v>
      </c>
      <c r="Q381" s="6">
        <f>貼付ｼｰﾄ!N345</f>
        <v>0</v>
      </c>
      <c r="R381" s="6">
        <f>貼付ｼｰﾄ!O345</f>
        <v>0</v>
      </c>
      <c r="S381" s="6">
        <f>貼付ｼｰﾄ!P345</f>
        <v>0</v>
      </c>
      <c r="U381" s="6" t="str">
        <f t="shared" si="20"/>
        <v>00000</v>
      </c>
      <c r="V381" s="6">
        <v>378</v>
      </c>
    </row>
    <row r="382" spans="1:22" x14ac:dyDescent="0.15">
      <c r="A382" s="6">
        <v>390</v>
      </c>
      <c r="B382" s="6" t="str">
        <f t="shared" si="19"/>
        <v>1</v>
      </c>
      <c r="C382" s="6" t="str">
        <f>I382&amp;COUNTIF($I$4:I382,I382)</f>
        <v>0192</v>
      </c>
      <c r="D382" s="6" t="str">
        <f>貼付ｼｰﾄ!E346&amp;貼付ｼｰﾄ!D346</f>
        <v/>
      </c>
      <c r="E382" s="6" t="str">
        <f>IF(D382="","",貼付ｼｰﾄ!G346+ROW()/1000000)</f>
        <v/>
      </c>
      <c r="F382" s="6">
        <f t="shared" si="21"/>
        <v>1</v>
      </c>
      <c r="G382" s="6">
        <f>貼付ｼｰﾄ!A346</f>
        <v>0</v>
      </c>
      <c r="H382" s="6">
        <f>貼付ｼｰﾄ!B346</f>
        <v>0</v>
      </c>
      <c r="I382" s="6">
        <f>貼付ｼｰﾄ!F346</f>
        <v>0</v>
      </c>
      <c r="J382" s="6">
        <f>貼付ｼｰﾄ!G346</f>
        <v>0</v>
      </c>
      <c r="K382" s="6">
        <f>貼付ｼｰﾄ!H346</f>
        <v>0</v>
      </c>
      <c r="L382" s="6">
        <f>貼付ｼｰﾄ!I346</f>
        <v>0</v>
      </c>
      <c r="M382" s="6">
        <f>貼付ｼｰﾄ!J346</f>
        <v>0</v>
      </c>
      <c r="N382" s="6">
        <f>貼付ｼｰﾄ!K346</f>
        <v>0</v>
      </c>
      <c r="O382" s="6">
        <f>貼付ｼｰﾄ!L346</f>
        <v>0</v>
      </c>
      <c r="P382" s="6">
        <f>貼付ｼｰﾄ!M346</f>
        <v>0</v>
      </c>
      <c r="Q382" s="6">
        <f>貼付ｼｰﾄ!N346</f>
        <v>0</v>
      </c>
      <c r="R382" s="6">
        <f>貼付ｼｰﾄ!O346</f>
        <v>0</v>
      </c>
      <c r="S382" s="6">
        <f>貼付ｼｰﾄ!P346</f>
        <v>0</v>
      </c>
      <c r="U382" s="6" t="str">
        <f t="shared" si="20"/>
        <v>00000</v>
      </c>
      <c r="V382" s="6">
        <v>379</v>
      </c>
    </row>
    <row r="383" spans="1:22" x14ac:dyDescent="0.15">
      <c r="A383" s="6">
        <v>391</v>
      </c>
      <c r="B383" s="6" t="str">
        <f t="shared" si="19"/>
        <v>1</v>
      </c>
      <c r="C383" s="6" t="str">
        <f>I383&amp;COUNTIF($I$4:I383,I383)</f>
        <v>0193</v>
      </c>
      <c r="D383" s="6" t="str">
        <f>貼付ｼｰﾄ!E347&amp;貼付ｼｰﾄ!D347</f>
        <v/>
      </c>
      <c r="E383" s="6" t="str">
        <f>IF(D383="","",貼付ｼｰﾄ!G347+ROW()/1000000)</f>
        <v/>
      </c>
      <c r="F383" s="6">
        <f t="shared" si="21"/>
        <v>1</v>
      </c>
      <c r="G383" s="6">
        <f>貼付ｼｰﾄ!A347</f>
        <v>0</v>
      </c>
      <c r="H383" s="6">
        <f>貼付ｼｰﾄ!B347</f>
        <v>0</v>
      </c>
      <c r="I383" s="6">
        <f>貼付ｼｰﾄ!F347</f>
        <v>0</v>
      </c>
      <c r="J383" s="6">
        <f>貼付ｼｰﾄ!G347</f>
        <v>0</v>
      </c>
      <c r="K383" s="6">
        <f>貼付ｼｰﾄ!H347</f>
        <v>0</v>
      </c>
      <c r="L383" s="6">
        <f>貼付ｼｰﾄ!I347</f>
        <v>0</v>
      </c>
      <c r="M383" s="6">
        <f>貼付ｼｰﾄ!J347</f>
        <v>0</v>
      </c>
      <c r="N383" s="6">
        <f>貼付ｼｰﾄ!K347</f>
        <v>0</v>
      </c>
      <c r="O383" s="6">
        <f>貼付ｼｰﾄ!L347</f>
        <v>0</v>
      </c>
      <c r="P383" s="6">
        <f>貼付ｼｰﾄ!M347</f>
        <v>0</v>
      </c>
      <c r="Q383" s="6">
        <f>貼付ｼｰﾄ!N347</f>
        <v>0</v>
      </c>
      <c r="R383" s="6">
        <f>貼付ｼｰﾄ!O347</f>
        <v>0</v>
      </c>
      <c r="S383" s="6">
        <f>貼付ｼｰﾄ!P347</f>
        <v>0</v>
      </c>
      <c r="U383" s="6" t="str">
        <f t="shared" si="20"/>
        <v>00000</v>
      </c>
      <c r="V383" s="6">
        <v>380</v>
      </c>
    </row>
    <row r="384" spans="1:22" x14ac:dyDescent="0.15">
      <c r="A384" s="6">
        <v>392</v>
      </c>
      <c r="B384" s="6" t="str">
        <f t="shared" si="19"/>
        <v>1</v>
      </c>
      <c r="C384" s="6" t="str">
        <f>I384&amp;COUNTIF($I$4:I384,I384)</f>
        <v>0194</v>
      </c>
      <c r="D384" s="6" t="str">
        <f>貼付ｼｰﾄ!E348&amp;貼付ｼｰﾄ!D348</f>
        <v/>
      </c>
      <c r="E384" s="6" t="str">
        <f>IF(D384="","",貼付ｼｰﾄ!G348+ROW()/1000000)</f>
        <v/>
      </c>
      <c r="F384" s="6">
        <f t="shared" si="21"/>
        <v>1</v>
      </c>
      <c r="G384" s="6">
        <f>貼付ｼｰﾄ!A348</f>
        <v>0</v>
      </c>
      <c r="H384" s="6">
        <f>貼付ｼｰﾄ!B348</f>
        <v>0</v>
      </c>
      <c r="I384" s="6">
        <f>貼付ｼｰﾄ!F348</f>
        <v>0</v>
      </c>
      <c r="J384" s="6">
        <f>貼付ｼｰﾄ!G348</f>
        <v>0</v>
      </c>
      <c r="K384" s="6">
        <f>貼付ｼｰﾄ!H348</f>
        <v>0</v>
      </c>
      <c r="L384" s="6">
        <f>貼付ｼｰﾄ!I348</f>
        <v>0</v>
      </c>
      <c r="M384" s="6">
        <f>貼付ｼｰﾄ!J348</f>
        <v>0</v>
      </c>
      <c r="N384" s="6">
        <f>貼付ｼｰﾄ!K348</f>
        <v>0</v>
      </c>
      <c r="O384" s="6">
        <f>貼付ｼｰﾄ!L348</f>
        <v>0</v>
      </c>
      <c r="P384" s="6">
        <f>貼付ｼｰﾄ!M348</f>
        <v>0</v>
      </c>
      <c r="Q384" s="6">
        <f>貼付ｼｰﾄ!N348</f>
        <v>0</v>
      </c>
      <c r="R384" s="6">
        <f>貼付ｼｰﾄ!O348</f>
        <v>0</v>
      </c>
      <c r="S384" s="6">
        <f>貼付ｼｰﾄ!P348</f>
        <v>0</v>
      </c>
      <c r="U384" s="6" t="str">
        <f t="shared" si="20"/>
        <v>00000</v>
      </c>
      <c r="V384" s="6">
        <v>381</v>
      </c>
    </row>
    <row r="385" spans="1:22" x14ac:dyDescent="0.15">
      <c r="A385" s="6">
        <v>393</v>
      </c>
      <c r="B385" s="6" t="str">
        <f t="shared" si="19"/>
        <v>1</v>
      </c>
      <c r="C385" s="6" t="str">
        <f>I385&amp;COUNTIF($I$4:I385,I385)</f>
        <v>0195</v>
      </c>
      <c r="D385" s="6" t="str">
        <f>貼付ｼｰﾄ!E349&amp;貼付ｼｰﾄ!D349</f>
        <v/>
      </c>
      <c r="E385" s="6" t="str">
        <f>IF(D385="","",貼付ｼｰﾄ!G349+ROW()/1000000)</f>
        <v/>
      </c>
      <c r="F385" s="6">
        <f t="shared" si="21"/>
        <v>1</v>
      </c>
      <c r="G385" s="6">
        <f>貼付ｼｰﾄ!A349</f>
        <v>0</v>
      </c>
      <c r="H385" s="6">
        <f>貼付ｼｰﾄ!B349</f>
        <v>0</v>
      </c>
      <c r="I385" s="6">
        <f>貼付ｼｰﾄ!F349</f>
        <v>0</v>
      </c>
      <c r="J385" s="6">
        <f>貼付ｼｰﾄ!G349</f>
        <v>0</v>
      </c>
      <c r="K385" s="6">
        <f>貼付ｼｰﾄ!H349</f>
        <v>0</v>
      </c>
      <c r="L385" s="6">
        <f>貼付ｼｰﾄ!I349</f>
        <v>0</v>
      </c>
      <c r="M385" s="6">
        <f>貼付ｼｰﾄ!J349</f>
        <v>0</v>
      </c>
      <c r="N385" s="6">
        <f>貼付ｼｰﾄ!K349</f>
        <v>0</v>
      </c>
      <c r="O385" s="6">
        <f>貼付ｼｰﾄ!L349</f>
        <v>0</v>
      </c>
      <c r="P385" s="6">
        <f>貼付ｼｰﾄ!M349</f>
        <v>0</v>
      </c>
      <c r="Q385" s="6">
        <f>貼付ｼｰﾄ!N349</f>
        <v>0</v>
      </c>
      <c r="R385" s="6">
        <f>貼付ｼｰﾄ!O349</f>
        <v>0</v>
      </c>
      <c r="S385" s="6">
        <f>貼付ｼｰﾄ!P349</f>
        <v>0</v>
      </c>
      <c r="U385" s="6" t="str">
        <f t="shared" si="20"/>
        <v>00000</v>
      </c>
      <c r="V385" s="6">
        <v>382</v>
      </c>
    </row>
    <row r="386" spans="1:22" x14ac:dyDescent="0.15">
      <c r="A386" s="6">
        <v>394</v>
      </c>
      <c r="B386" s="6" t="str">
        <f t="shared" si="19"/>
        <v>1</v>
      </c>
      <c r="C386" s="6" t="str">
        <f>I386&amp;COUNTIF($I$4:I386,I386)</f>
        <v>0196</v>
      </c>
      <c r="D386" s="6" t="str">
        <f>貼付ｼｰﾄ!E350&amp;貼付ｼｰﾄ!D350</f>
        <v/>
      </c>
      <c r="E386" s="6" t="str">
        <f>IF(D386="","",貼付ｼｰﾄ!G350+ROW()/1000000)</f>
        <v/>
      </c>
      <c r="F386" s="6">
        <f t="shared" si="21"/>
        <v>1</v>
      </c>
      <c r="G386" s="6">
        <f>貼付ｼｰﾄ!A350</f>
        <v>0</v>
      </c>
      <c r="H386" s="6">
        <f>貼付ｼｰﾄ!B350</f>
        <v>0</v>
      </c>
      <c r="I386" s="6">
        <f>貼付ｼｰﾄ!F350</f>
        <v>0</v>
      </c>
      <c r="J386" s="6">
        <f>貼付ｼｰﾄ!G350</f>
        <v>0</v>
      </c>
      <c r="K386" s="6">
        <f>貼付ｼｰﾄ!H350</f>
        <v>0</v>
      </c>
      <c r="L386" s="6">
        <f>貼付ｼｰﾄ!I350</f>
        <v>0</v>
      </c>
      <c r="M386" s="6">
        <f>貼付ｼｰﾄ!J350</f>
        <v>0</v>
      </c>
      <c r="N386" s="6">
        <f>貼付ｼｰﾄ!K350</f>
        <v>0</v>
      </c>
      <c r="O386" s="6">
        <f>貼付ｼｰﾄ!L350</f>
        <v>0</v>
      </c>
      <c r="P386" s="6">
        <f>貼付ｼｰﾄ!M350</f>
        <v>0</v>
      </c>
      <c r="Q386" s="6">
        <f>貼付ｼｰﾄ!N350</f>
        <v>0</v>
      </c>
      <c r="R386" s="6">
        <f>貼付ｼｰﾄ!O350</f>
        <v>0</v>
      </c>
      <c r="S386" s="6">
        <f>貼付ｼｰﾄ!P350</f>
        <v>0</v>
      </c>
      <c r="U386" s="6" t="str">
        <f t="shared" si="20"/>
        <v>00000</v>
      </c>
      <c r="V386" s="6">
        <v>383</v>
      </c>
    </row>
    <row r="387" spans="1:22" x14ac:dyDescent="0.15">
      <c r="A387" s="6">
        <v>395</v>
      </c>
      <c r="B387" s="6" t="str">
        <f t="shared" si="19"/>
        <v>1</v>
      </c>
      <c r="C387" s="6" t="str">
        <f>I387&amp;COUNTIF($I$4:I387,I387)</f>
        <v>0197</v>
      </c>
      <c r="D387" s="6" t="str">
        <f>貼付ｼｰﾄ!E351&amp;貼付ｼｰﾄ!D351</f>
        <v/>
      </c>
      <c r="E387" s="6" t="str">
        <f>IF(D387="","",貼付ｼｰﾄ!G351+ROW()/1000000)</f>
        <v/>
      </c>
      <c r="F387" s="6">
        <f t="shared" si="21"/>
        <v>1</v>
      </c>
      <c r="G387" s="6">
        <f>貼付ｼｰﾄ!A351</f>
        <v>0</v>
      </c>
      <c r="H387" s="6">
        <f>貼付ｼｰﾄ!B351</f>
        <v>0</v>
      </c>
      <c r="I387" s="6">
        <f>貼付ｼｰﾄ!F351</f>
        <v>0</v>
      </c>
      <c r="J387" s="6">
        <f>貼付ｼｰﾄ!G351</f>
        <v>0</v>
      </c>
      <c r="K387" s="6">
        <f>貼付ｼｰﾄ!H351</f>
        <v>0</v>
      </c>
      <c r="L387" s="6">
        <f>貼付ｼｰﾄ!I351</f>
        <v>0</v>
      </c>
      <c r="M387" s="6">
        <f>貼付ｼｰﾄ!J351</f>
        <v>0</v>
      </c>
      <c r="N387" s="6">
        <f>貼付ｼｰﾄ!K351</f>
        <v>0</v>
      </c>
      <c r="O387" s="6">
        <f>貼付ｼｰﾄ!L351</f>
        <v>0</v>
      </c>
      <c r="P387" s="6">
        <f>貼付ｼｰﾄ!M351</f>
        <v>0</v>
      </c>
      <c r="Q387" s="6">
        <f>貼付ｼｰﾄ!N351</f>
        <v>0</v>
      </c>
      <c r="R387" s="6">
        <f>貼付ｼｰﾄ!O351</f>
        <v>0</v>
      </c>
      <c r="S387" s="6">
        <f>貼付ｼｰﾄ!P351</f>
        <v>0</v>
      </c>
      <c r="U387" s="6" t="str">
        <f t="shared" si="20"/>
        <v>00000</v>
      </c>
      <c r="V387" s="6">
        <v>384</v>
      </c>
    </row>
    <row r="388" spans="1:22" x14ac:dyDescent="0.15">
      <c r="A388" s="6">
        <v>396</v>
      </c>
      <c r="B388" s="6" t="str">
        <f t="shared" si="19"/>
        <v>1</v>
      </c>
      <c r="C388" s="6" t="str">
        <f>I388&amp;COUNTIF($I$4:I388,I388)</f>
        <v>0198</v>
      </c>
      <c r="D388" s="6" t="str">
        <f>貼付ｼｰﾄ!E352&amp;貼付ｼｰﾄ!D352</f>
        <v/>
      </c>
      <c r="E388" s="6" t="str">
        <f>IF(D388="","",貼付ｼｰﾄ!G352+ROW()/1000000)</f>
        <v/>
      </c>
      <c r="F388" s="6">
        <f t="shared" si="21"/>
        <v>1</v>
      </c>
      <c r="G388" s="6">
        <f>貼付ｼｰﾄ!A352</f>
        <v>0</v>
      </c>
      <c r="H388" s="6">
        <f>貼付ｼｰﾄ!B352</f>
        <v>0</v>
      </c>
      <c r="I388" s="6">
        <f>貼付ｼｰﾄ!F352</f>
        <v>0</v>
      </c>
      <c r="J388" s="6">
        <f>貼付ｼｰﾄ!G352</f>
        <v>0</v>
      </c>
      <c r="K388" s="6">
        <f>貼付ｼｰﾄ!H352</f>
        <v>0</v>
      </c>
      <c r="L388" s="6">
        <f>貼付ｼｰﾄ!I352</f>
        <v>0</v>
      </c>
      <c r="M388" s="6">
        <f>貼付ｼｰﾄ!J352</f>
        <v>0</v>
      </c>
      <c r="N388" s="6">
        <f>貼付ｼｰﾄ!K352</f>
        <v>0</v>
      </c>
      <c r="O388" s="6">
        <f>貼付ｼｰﾄ!L352</f>
        <v>0</v>
      </c>
      <c r="P388" s="6">
        <f>貼付ｼｰﾄ!M352</f>
        <v>0</v>
      </c>
      <c r="Q388" s="6">
        <f>貼付ｼｰﾄ!N352</f>
        <v>0</v>
      </c>
      <c r="R388" s="6">
        <f>貼付ｼｰﾄ!O352</f>
        <v>0</v>
      </c>
      <c r="S388" s="6">
        <f>貼付ｼｰﾄ!P352</f>
        <v>0</v>
      </c>
      <c r="U388" s="6" t="str">
        <f t="shared" si="20"/>
        <v>00000</v>
      </c>
      <c r="V388" s="6">
        <v>385</v>
      </c>
    </row>
    <row r="389" spans="1:22" x14ac:dyDescent="0.15">
      <c r="A389" s="6">
        <v>397</v>
      </c>
      <c r="B389" s="6" t="str">
        <f t="shared" ref="B389:B452" si="22">D389&amp;F389</f>
        <v>1</v>
      </c>
      <c r="C389" s="6" t="str">
        <f>I389&amp;COUNTIF($I$4:I389,I389)</f>
        <v>0199</v>
      </c>
      <c r="D389" s="6" t="str">
        <f>貼付ｼｰﾄ!E353&amp;貼付ｼｰﾄ!D353</f>
        <v/>
      </c>
      <c r="E389" s="6" t="str">
        <f>IF(D389="","",貼付ｼｰﾄ!G353+ROW()/1000000)</f>
        <v/>
      </c>
      <c r="F389" s="6">
        <f t="shared" si="21"/>
        <v>1</v>
      </c>
      <c r="G389" s="6">
        <f>貼付ｼｰﾄ!A353</f>
        <v>0</v>
      </c>
      <c r="H389" s="6">
        <f>貼付ｼｰﾄ!B353</f>
        <v>0</v>
      </c>
      <c r="I389" s="6">
        <f>貼付ｼｰﾄ!F353</f>
        <v>0</v>
      </c>
      <c r="J389" s="6">
        <f>貼付ｼｰﾄ!G353</f>
        <v>0</v>
      </c>
      <c r="K389" s="6">
        <f>貼付ｼｰﾄ!H353</f>
        <v>0</v>
      </c>
      <c r="L389" s="6">
        <f>貼付ｼｰﾄ!I353</f>
        <v>0</v>
      </c>
      <c r="M389" s="6">
        <f>貼付ｼｰﾄ!J353</f>
        <v>0</v>
      </c>
      <c r="N389" s="6">
        <f>貼付ｼｰﾄ!K353</f>
        <v>0</v>
      </c>
      <c r="O389" s="6">
        <f>貼付ｼｰﾄ!L353</f>
        <v>0</v>
      </c>
      <c r="P389" s="6">
        <f>貼付ｼｰﾄ!M353</f>
        <v>0</v>
      </c>
      <c r="Q389" s="6">
        <f>貼付ｼｰﾄ!N353</f>
        <v>0</v>
      </c>
      <c r="R389" s="6">
        <f>貼付ｼｰﾄ!O353</f>
        <v>0</v>
      </c>
      <c r="S389" s="6">
        <f>貼付ｼｰﾄ!P353</f>
        <v>0</v>
      </c>
      <c r="U389" s="6" t="str">
        <f t="shared" ref="U389:U452" si="23">D389&amp;I389&amp;L389&amp;N389&amp;P389&amp;R389</f>
        <v>00000</v>
      </c>
      <c r="V389" s="6">
        <v>386</v>
      </c>
    </row>
    <row r="390" spans="1:22" x14ac:dyDescent="0.15">
      <c r="A390" s="6">
        <v>398</v>
      </c>
      <c r="B390" s="6" t="str">
        <f t="shared" si="22"/>
        <v>1</v>
      </c>
      <c r="C390" s="6" t="str">
        <f>I390&amp;COUNTIF($I$4:I390,I390)</f>
        <v>0200</v>
      </c>
      <c r="D390" s="6" t="str">
        <f>貼付ｼｰﾄ!E354&amp;貼付ｼｰﾄ!D354</f>
        <v/>
      </c>
      <c r="E390" s="6" t="str">
        <f>IF(D390="","",貼付ｼｰﾄ!G354+ROW()/1000000)</f>
        <v/>
      </c>
      <c r="F390" s="6">
        <f t="shared" ref="F390:F453" si="24">SUMPRODUCT(($D$4:$D$992=D390)*($E$4:$E$992&lt;E390))+1</f>
        <v>1</v>
      </c>
      <c r="G390" s="6">
        <f>貼付ｼｰﾄ!A354</f>
        <v>0</v>
      </c>
      <c r="H390" s="6">
        <f>貼付ｼｰﾄ!B354</f>
        <v>0</v>
      </c>
      <c r="I390" s="6">
        <f>貼付ｼｰﾄ!F354</f>
        <v>0</v>
      </c>
      <c r="J390" s="6">
        <f>貼付ｼｰﾄ!G354</f>
        <v>0</v>
      </c>
      <c r="K390" s="6">
        <f>貼付ｼｰﾄ!H354</f>
        <v>0</v>
      </c>
      <c r="L390" s="6">
        <f>貼付ｼｰﾄ!I354</f>
        <v>0</v>
      </c>
      <c r="M390" s="6">
        <f>貼付ｼｰﾄ!J354</f>
        <v>0</v>
      </c>
      <c r="N390" s="6">
        <f>貼付ｼｰﾄ!K354</f>
        <v>0</v>
      </c>
      <c r="O390" s="6">
        <f>貼付ｼｰﾄ!L354</f>
        <v>0</v>
      </c>
      <c r="P390" s="6">
        <f>貼付ｼｰﾄ!M354</f>
        <v>0</v>
      </c>
      <c r="Q390" s="6">
        <f>貼付ｼｰﾄ!N354</f>
        <v>0</v>
      </c>
      <c r="R390" s="6">
        <f>貼付ｼｰﾄ!O354</f>
        <v>0</v>
      </c>
      <c r="S390" s="6">
        <f>貼付ｼｰﾄ!P354</f>
        <v>0</v>
      </c>
      <c r="U390" s="6" t="str">
        <f t="shared" si="23"/>
        <v>00000</v>
      </c>
      <c r="V390" s="6">
        <v>387</v>
      </c>
    </row>
    <row r="391" spans="1:22" x14ac:dyDescent="0.15">
      <c r="A391" s="6">
        <v>399</v>
      </c>
      <c r="B391" s="6" t="str">
        <f t="shared" si="22"/>
        <v>1</v>
      </c>
      <c r="C391" s="6" t="str">
        <f>I391&amp;COUNTIF($I$4:I391,I391)</f>
        <v>0201</v>
      </c>
      <c r="D391" s="6" t="str">
        <f>貼付ｼｰﾄ!E355&amp;貼付ｼｰﾄ!D355</f>
        <v/>
      </c>
      <c r="E391" s="6" t="str">
        <f>IF(D391="","",貼付ｼｰﾄ!G355+ROW()/1000000)</f>
        <v/>
      </c>
      <c r="F391" s="6">
        <f t="shared" si="24"/>
        <v>1</v>
      </c>
      <c r="G391" s="6">
        <f>貼付ｼｰﾄ!A355</f>
        <v>0</v>
      </c>
      <c r="H391" s="6">
        <f>貼付ｼｰﾄ!B355</f>
        <v>0</v>
      </c>
      <c r="I391" s="6">
        <f>貼付ｼｰﾄ!F355</f>
        <v>0</v>
      </c>
      <c r="J391" s="6">
        <f>貼付ｼｰﾄ!G355</f>
        <v>0</v>
      </c>
      <c r="K391" s="6">
        <f>貼付ｼｰﾄ!H355</f>
        <v>0</v>
      </c>
      <c r="L391" s="6">
        <f>貼付ｼｰﾄ!I355</f>
        <v>0</v>
      </c>
      <c r="M391" s="6">
        <f>貼付ｼｰﾄ!J355</f>
        <v>0</v>
      </c>
      <c r="N391" s="6">
        <f>貼付ｼｰﾄ!K355</f>
        <v>0</v>
      </c>
      <c r="O391" s="6">
        <f>貼付ｼｰﾄ!L355</f>
        <v>0</v>
      </c>
      <c r="P391" s="6">
        <f>貼付ｼｰﾄ!M355</f>
        <v>0</v>
      </c>
      <c r="Q391" s="6">
        <f>貼付ｼｰﾄ!N355</f>
        <v>0</v>
      </c>
      <c r="R391" s="6">
        <f>貼付ｼｰﾄ!O355</f>
        <v>0</v>
      </c>
      <c r="S391" s="6">
        <f>貼付ｼｰﾄ!P355</f>
        <v>0</v>
      </c>
      <c r="U391" s="6" t="str">
        <f t="shared" si="23"/>
        <v>00000</v>
      </c>
      <c r="V391" s="6">
        <v>388</v>
      </c>
    </row>
    <row r="392" spans="1:22" x14ac:dyDescent="0.15">
      <c r="A392" s="6">
        <v>400</v>
      </c>
      <c r="B392" s="6" t="str">
        <f t="shared" si="22"/>
        <v>1</v>
      </c>
      <c r="C392" s="6" t="str">
        <f>I392&amp;COUNTIF($I$4:I392,I392)</f>
        <v>0202</v>
      </c>
      <c r="D392" s="6" t="str">
        <f>貼付ｼｰﾄ!E356&amp;貼付ｼｰﾄ!D356</f>
        <v/>
      </c>
      <c r="E392" s="6" t="str">
        <f>IF(D392="","",貼付ｼｰﾄ!G356+ROW()/1000000)</f>
        <v/>
      </c>
      <c r="F392" s="6">
        <f t="shared" si="24"/>
        <v>1</v>
      </c>
      <c r="G392" s="6">
        <f>貼付ｼｰﾄ!A356</f>
        <v>0</v>
      </c>
      <c r="H392" s="6">
        <f>貼付ｼｰﾄ!B356</f>
        <v>0</v>
      </c>
      <c r="I392" s="6">
        <f>貼付ｼｰﾄ!F356</f>
        <v>0</v>
      </c>
      <c r="J392" s="6">
        <f>貼付ｼｰﾄ!G356</f>
        <v>0</v>
      </c>
      <c r="K392" s="6">
        <f>貼付ｼｰﾄ!H356</f>
        <v>0</v>
      </c>
      <c r="L392" s="6">
        <f>貼付ｼｰﾄ!I356</f>
        <v>0</v>
      </c>
      <c r="M392" s="6">
        <f>貼付ｼｰﾄ!J356</f>
        <v>0</v>
      </c>
      <c r="N392" s="6">
        <f>貼付ｼｰﾄ!K356</f>
        <v>0</v>
      </c>
      <c r="O392" s="6">
        <f>貼付ｼｰﾄ!L356</f>
        <v>0</v>
      </c>
      <c r="P392" s="6">
        <f>貼付ｼｰﾄ!M356</f>
        <v>0</v>
      </c>
      <c r="Q392" s="6">
        <f>貼付ｼｰﾄ!N356</f>
        <v>0</v>
      </c>
      <c r="R392" s="6">
        <f>貼付ｼｰﾄ!O356</f>
        <v>0</v>
      </c>
      <c r="S392" s="6">
        <f>貼付ｼｰﾄ!P356</f>
        <v>0</v>
      </c>
      <c r="U392" s="6" t="str">
        <f t="shared" si="23"/>
        <v>00000</v>
      </c>
      <c r="V392" s="6">
        <v>389</v>
      </c>
    </row>
    <row r="393" spans="1:22" x14ac:dyDescent="0.15">
      <c r="A393" s="6">
        <v>401</v>
      </c>
      <c r="B393" s="6" t="str">
        <f t="shared" si="22"/>
        <v>1</v>
      </c>
      <c r="C393" s="6" t="str">
        <f>I393&amp;COUNTIF($I$4:I393,I393)</f>
        <v>0203</v>
      </c>
      <c r="D393" s="6" t="str">
        <f>貼付ｼｰﾄ!E357&amp;貼付ｼｰﾄ!D357</f>
        <v/>
      </c>
      <c r="E393" s="6" t="str">
        <f>IF(D393="","",貼付ｼｰﾄ!G357+ROW()/1000000)</f>
        <v/>
      </c>
      <c r="F393" s="6">
        <f t="shared" si="24"/>
        <v>1</v>
      </c>
      <c r="G393" s="6">
        <f>貼付ｼｰﾄ!A357</f>
        <v>0</v>
      </c>
      <c r="H393" s="6">
        <f>貼付ｼｰﾄ!B357</f>
        <v>0</v>
      </c>
      <c r="I393" s="6">
        <f>貼付ｼｰﾄ!F357</f>
        <v>0</v>
      </c>
      <c r="J393" s="6">
        <f>貼付ｼｰﾄ!G357</f>
        <v>0</v>
      </c>
      <c r="K393" s="6">
        <f>貼付ｼｰﾄ!H357</f>
        <v>0</v>
      </c>
      <c r="L393" s="6">
        <f>貼付ｼｰﾄ!I357</f>
        <v>0</v>
      </c>
      <c r="M393" s="6">
        <f>貼付ｼｰﾄ!J357</f>
        <v>0</v>
      </c>
      <c r="N393" s="6">
        <f>貼付ｼｰﾄ!K357</f>
        <v>0</v>
      </c>
      <c r="O393" s="6">
        <f>貼付ｼｰﾄ!L357</f>
        <v>0</v>
      </c>
      <c r="P393" s="6">
        <f>貼付ｼｰﾄ!M357</f>
        <v>0</v>
      </c>
      <c r="Q393" s="6">
        <f>貼付ｼｰﾄ!N357</f>
        <v>0</v>
      </c>
      <c r="R393" s="6">
        <f>貼付ｼｰﾄ!O357</f>
        <v>0</v>
      </c>
      <c r="S393" s="6">
        <f>貼付ｼｰﾄ!P357</f>
        <v>0</v>
      </c>
      <c r="U393" s="6" t="str">
        <f t="shared" si="23"/>
        <v>00000</v>
      </c>
      <c r="V393" s="6">
        <v>390</v>
      </c>
    </row>
    <row r="394" spans="1:22" x14ac:dyDescent="0.15">
      <c r="A394" s="6">
        <v>402</v>
      </c>
      <c r="B394" s="6" t="str">
        <f t="shared" si="22"/>
        <v>1</v>
      </c>
      <c r="C394" s="6" t="str">
        <f>I394&amp;COUNTIF($I$4:I394,I394)</f>
        <v>0204</v>
      </c>
      <c r="D394" s="6" t="str">
        <f>貼付ｼｰﾄ!E358&amp;貼付ｼｰﾄ!D358</f>
        <v/>
      </c>
      <c r="E394" s="6" t="str">
        <f>IF(D394="","",貼付ｼｰﾄ!G358+ROW()/1000000)</f>
        <v/>
      </c>
      <c r="F394" s="6">
        <f t="shared" si="24"/>
        <v>1</v>
      </c>
      <c r="G394" s="6">
        <f>貼付ｼｰﾄ!A358</f>
        <v>0</v>
      </c>
      <c r="H394" s="6">
        <f>貼付ｼｰﾄ!B358</f>
        <v>0</v>
      </c>
      <c r="I394" s="6">
        <f>貼付ｼｰﾄ!F358</f>
        <v>0</v>
      </c>
      <c r="J394" s="6">
        <f>貼付ｼｰﾄ!G358</f>
        <v>0</v>
      </c>
      <c r="K394" s="6">
        <f>貼付ｼｰﾄ!H358</f>
        <v>0</v>
      </c>
      <c r="L394" s="6">
        <f>貼付ｼｰﾄ!I358</f>
        <v>0</v>
      </c>
      <c r="M394" s="6">
        <f>貼付ｼｰﾄ!J358</f>
        <v>0</v>
      </c>
      <c r="N394" s="6">
        <f>貼付ｼｰﾄ!K358</f>
        <v>0</v>
      </c>
      <c r="O394" s="6">
        <f>貼付ｼｰﾄ!L358</f>
        <v>0</v>
      </c>
      <c r="P394" s="6">
        <f>貼付ｼｰﾄ!M358</f>
        <v>0</v>
      </c>
      <c r="Q394" s="6">
        <f>貼付ｼｰﾄ!N358</f>
        <v>0</v>
      </c>
      <c r="R394" s="6">
        <f>貼付ｼｰﾄ!O358</f>
        <v>0</v>
      </c>
      <c r="S394" s="6">
        <f>貼付ｼｰﾄ!P358</f>
        <v>0</v>
      </c>
      <c r="U394" s="6" t="str">
        <f t="shared" si="23"/>
        <v>00000</v>
      </c>
      <c r="V394" s="6">
        <v>391</v>
      </c>
    </row>
    <row r="395" spans="1:22" x14ac:dyDescent="0.15">
      <c r="A395" s="6">
        <v>403</v>
      </c>
      <c r="B395" s="6" t="str">
        <f t="shared" si="22"/>
        <v>1</v>
      </c>
      <c r="C395" s="6" t="str">
        <f>I395&amp;COUNTIF($I$4:I395,I395)</f>
        <v>0205</v>
      </c>
      <c r="D395" s="6" t="str">
        <f>貼付ｼｰﾄ!E359&amp;貼付ｼｰﾄ!D359</f>
        <v/>
      </c>
      <c r="E395" s="6" t="str">
        <f>IF(D395="","",貼付ｼｰﾄ!G359+ROW()/1000000)</f>
        <v/>
      </c>
      <c r="F395" s="6">
        <f t="shared" si="24"/>
        <v>1</v>
      </c>
      <c r="G395" s="6">
        <f>貼付ｼｰﾄ!A359</f>
        <v>0</v>
      </c>
      <c r="H395" s="6">
        <f>貼付ｼｰﾄ!B359</f>
        <v>0</v>
      </c>
      <c r="I395" s="6">
        <f>貼付ｼｰﾄ!F359</f>
        <v>0</v>
      </c>
      <c r="J395" s="6">
        <f>貼付ｼｰﾄ!G359</f>
        <v>0</v>
      </c>
      <c r="K395" s="6">
        <f>貼付ｼｰﾄ!H359</f>
        <v>0</v>
      </c>
      <c r="L395" s="6">
        <f>貼付ｼｰﾄ!I359</f>
        <v>0</v>
      </c>
      <c r="M395" s="6">
        <f>貼付ｼｰﾄ!J359</f>
        <v>0</v>
      </c>
      <c r="N395" s="6">
        <f>貼付ｼｰﾄ!K359</f>
        <v>0</v>
      </c>
      <c r="O395" s="6">
        <f>貼付ｼｰﾄ!L359</f>
        <v>0</v>
      </c>
      <c r="P395" s="6">
        <f>貼付ｼｰﾄ!M359</f>
        <v>0</v>
      </c>
      <c r="Q395" s="6">
        <f>貼付ｼｰﾄ!N359</f>
        <v>0</v>
      </c>
      <c r="R395" s="6">
        <f>貼付ｼｰﾄ!O359</f>
        <v>0</v>
      </c>
      <c r="S395" s="6">
        <f>貼付ｼｰﾄ!P359</f>
        <v>0</v>
      </c>
      <c r="U395" s="6" t="str">
        <f t="shared" si="23"/>
        <v>00000</v>
      </c>
      <c r="V395" s="6">
        <v>392</v>
      </c>
    </row>
    <row r="396" spans="1:22" x14ac:dyDescent="0.15">
      <c r="A396" s="6">
        <v>404</v>
      </c>
      <c r="B396" s="6" t="str">
        <f t="shared" si="22"/>
        <v>1</v>
      </c>
      <c r="C396" s="6" t="str">
        <f>I396&amp;COUNTIF($I$4:I396,I396)</f>
        <v>0206</v>
      </c>
      <c r="D396" s="6" t="str">
        <f>貼付ｼｰﾄ!E360&amp;貼付ｼｰﾄ!D360</f>
        <v/>
      </c>
      <c r="E396" s="6" t="str">
        <f>IF(D396="","",貼付ｼｰﾄ!G360+ROW()/1000000)</f>
        <v/>
      </c>
      <c r="F396" s="6">
        <f t="shared" si="24"/>
        <v>1</v>
      </c>
      <c r="G396" s="6">
        <f>貼付ｼｰﾄ!A360</f>
        <v>0</v>
      </c>
      <c r="H396" s="6">
        <f>貼付ｼｰﾄ!B360</f>
        <v>0</v>
      </c>
      <c r="I396" s="6">
        <f>貼付ｼｰﾄ!F360</f>
        <v>0</v>
      </c>
      <c r="J396" s="6">
        <f>貼付ｼｰﾄ!G360</f>
        <v>0</v>
      </c>
      <c r="K396" s="6">
        <f>貼付ｼｰﾄ!H360</f>
        <v>0</v>
      </c>
      <c r="L396" s="6">
        <f>貼付ｼｰﾄ!I360</f>
        <v>0</v>
      </c>
      <c r="M396" s="6">
        <f>貼付ｼｰﾄ!J360</f>
        <v>0</v>
      </c>
      <c r="N396" s="6">
        <f>貼付ｼｰﾄ!K360</f>
        <v>0</v>
      </c>
      <c r="O396" s="6">
        <f>貼付ｼｰﾄ!L360</f>
        <v>0</v>
      </c>
      <c r="P396" s="6">
        <f>貼付ｼｰﾄ!M360</f>
        <v>0</v>
      </c>
      <c r="Q396" s="6">
        <f>貼付ｼｰﾄ!N360</f>
        <v>0</v>
      </c>
      <c r="R396" s="6">
        <f>貼付ｼｰﾄ!O360</f>
        <v>0</v>
      </c>
      <c r="S396" s="6">
        <f>貼付ｼｰﾄ!P360</f>
        <v>0</v>
      </c>
      <c r="U396" s="6" t="str">
        <f t="shared" si="23"/>
        <v>00000</v>
      </c>
      <c r="V396" s="6">
        <v>393</v>
      </c>
    </row>
    <row r="397" spans="1:22" x14ac:dyDescent="0.15">
      <c r="A397" s="6">
        <v>405</v>
      </c>
      <c r="B397" s="6" t="str">
        <f t="shared" si="22"/>
        <v>1</v>
      </c>
      <c r="C397" s="6" t="str">
        <f>I397&amp;COUNTIF($I$4:I397,I397)</f>
        <v>0207</v>
      </c>
      <c r="D397" s="6" t="str">
        <f>貼付ｼｰﾄ!E361&amp;貼付ｼｰﾄ!D361</f>
        <v/>
      </c>
      <c r="E397" s="6" t="str">
        <f>IF(D397="","",貼付ｼｰﾄ!G361+ROW()/1000000)</f>
        <v/>
      </c>
      <c r="F397" s="6">
        <f t="shared" si="24"/>
        <v>1</v>
      </c>
      <c r="G397" s="6">
        <f>貼付ｼｰﾄ!A361</f>
        <v>0</v>
      </c>
      <c r="H397" s="6">
        <f>貼付ｼｰﾄ!B361</f>
        <v>0</v>
      </c>
      <c r="I397" s="6">
        <f>貼付ｼｰﾄ!F361</f>
        <v>0</v>
      </c>
      <c r="J397" s="6">
        <f>貼付ｼｰﾄ!G361</f>
        <v>0</v>
      </c>
      <c r="K397" s="6">
        <f>貼付ｼｰﾄ!H361</f>
        <v>0</v>
      </c>
      <c r="L397" s="6">
        <f>貼付ｼｰﾄ!I361</f>
        <v>0</v>
      </c>
      <c r="M397" s="6">
        <f>貼付ｼｰﾄ!J361</f>
        <v>0</v>
      </c>
      <c r="N397" s="6">
        <f>貼付ｼｰﾄ!K361</f>
        <v>0</v>
      </c>
      <c r="O397" s="6">
        <f>貼付ｼｰﾄ!L361</f>
        <v>0</v>
      </c>
      <c r="P397" s="6">
        <f>貼付ｼｰﾄ!M361</f>
        <v>0</v>
      </c>
      <c r="Q397" s="6">
        <f>貼付ｼｰﾄ!N361</f>
        <v>0</v>
      </c>
      <c r="R397" s="6">
        <f>貼付ｼｰﾄ!O361</f>
        <v>0</v>
      </c>
      <c r="S397" s="6">
        <f>貼付ｼｰﾄ!P361</f>
        <v>0</v>
      </c>
      <c r="U397" s="6" t="str">
        <f t="shared" si="23"/>
        <v>00000</v>
      </c>
      <c r="V397" s="6">
        <v>394</v>
      </c>
    </row>
    <row r="398" spans="1:22" x14ac:dyDescent="0.15">
      <c r="A398" s="6">
        <v>406</v>
      </c>
      <c r="B398" s="6" t="str">
        <f t="shared" si="22"/>
        <v>1</v>
      </c>
      <c r="C398" s="6" t="str">
        <f>I398&amp;COUNTIF($I$4:I398,I398)</f>
        <v>0208</v>
      </c>
      <c r="D398" s="6" t="str">
        <f>貼付ｼｰﾄ!E362&amp;貼付ｼｰﾄ!D362</f>
        <v/>
      </c>
      <c r="E398" s="6" t="str">
        <f>IF(D398="","",貼付ｼｰﾄ!G362+ROW()/1000000)</f>
        <v/>
      </c>
      <c r="F398" s="6">
        <f t="shared" si="24"/>
        <v>1</v>
      </c>
      <c r="G398" s="6">
        <f>貼付ｼｰﾄ!A362</f>
        <v>0</v>
      </c>
      <c r="H398" s="6">
        <f>貼付ｼｰﾄ!B362</f>
        <v>0</v>
      </c>
      <c r="I398" s="6">
        <f>貼付ｼｰﾄ!F362</f>
        <v>0</v>
      </c>
      <c r="J398" s="6">
        <f>貼付ｼｰﾄ!G362</f>
        <v>0</v>
      </c>
      <c r="K398" s="6">
        <f>貼付ｼｰﾄ!H362</f>
        <v>0</v>
      </c>
      <c r="L398" s="6">
        <f>貼付ｼｰﾄ!I362</f>
        <v>0</v>
      </c>
      <c r="M398" s="6">
        <f>貼付ｼｰﾄ!J362</f>
        <v>0</v>
      </c>
      <c r="N398" s="6">
        <f>貼付ｼｰﾄ!K362</f>
        <v>0</v>
      </c>
      <c r="O398" s="6">
        <f>貼付ｼｰﾄ!L362</f>
        <v>0</v>
      </c>
      <c r="P398" s="6">
        <f>貼付ｼｰﾄ!M362</f>
        <v>0</v>
      </c>
      <c r="Q398" s="6">
        <f>貼付ｼｰﾄ!N362</f>
        <v>0</v>
      </c>
      <c r="R398" s="6">
        <f>貼付ｼｰﾄ!O362</f>
        <v>0</v>
      </c>
      <c r="S398" s="6">
        <f>貼付ｼｰﾄ!P362</f>
        <v>0</v>
      </c>
      <c r="U398" s="6" t="str">
        <f t="shared" si="23"/>
        <v>00000</v>
      </c>
      <c r="V398" s="6">
        <v>395</v>
      </c>
    </row>
    <row r="399" spans="1:22" x14ac:dyDescent="0.15">
      <c r="A399" s="6">
        <v>407</v>
      </c>
      <c r="B399" s="6" t="str">
        <f t="shared" si="22"/>
        <v>1</v>
      </c>
      <c r="C399" s="6" t="str">
        <f>I399&amp;COUNTIF($I$4:I399,I399)</f>
        <v>0209</v>
      </c>
      <c r="D399" s="6" t="str">
        <f>貼付ｼｰﾄ!E363&amp;貼付ｼｰﾄ!D363</f>
        <v/>
      </c>
      <c r="E399" s="6" t="str">
        <f>IF(D399="","",貼付ｼｰﾄ!G363+ROW()/1000000)</f>
        <v/>
      </c>
      <c r="F399" s="6">
        <f t="shared" si="24"/>
        <v>1</v>
      </c>
      <c r="G399" s="6">
        <f>貼付ｼｰﾄ!A363</f>
        <v>0</v>
      </c>
      <c r="H399" s="6">
        <f>貼付ｼｰﾄ!B363</f>
        <v>0</v>
      </c>
      <c r="I399" s="6">
        <f>貼付ｼｰﾄ!F363</f>
        <v>0</v>
      </c>
      <c r="J399" s="6">
        <f>貼付ｼｰﾄ!G363</f>
        <v>0</v>
      </c>
      <c r="K399" s="6">
        <f>貼付ｼｰﾄ!H363</f>
        <v>0</v>
      </c>
      <c r="L399" s="6">
        <f>貼付ｼｰﾄ!I363</f>
        <v>0</v>
      </c>
      <c r="M399" s="6">
        <f>貼付ｼｰﾄ!J363</f>
        <v>0</v>
      </c>
      <c r="N399" s="6">
        <f>貼付ｼｰﾄ!K363</f>
        <v>0</v>
      </c>
      <c r="O399" s="6">
        <f>貼付ｼｰﾄ!L363</f>
        <v>0</v>
      </c>
      <c r="P399" s="6">
        <f>貼付ｼｰﾄ!M363</f>
        <v>0</v>
      </c>
      <c r="Q399" s="6">
        <f>貼付ｼｰﾄ!N363</f>
        <v>0</v>
      </c>
      <c r="R399" s="6">
        <f>貼付ｼｰﾄ!O363</f>
        <v>0</v>
      </c>
      <c r="S399" s="6">
        <f>貼付ｼｰﾄ!P363</f>
        <v>0</v>
      </c>
      <c r="U399" s="6" t="str">
        <f t="shared" si="23"/>
        <v>00000</v>
      </c>
      <c r="V399" s="6">
        <v>396</v>
      </c>
    </row>
    <row r="400" spans="1:22" x14ac:dyDescent="0.15">
      <c r="A400" s="6">
        <v>408</v>
      </c>
      <c r="B400" s="6" t="str">
        <f t="shared" si="22"/>
        <v>1</v>
      </c>
      <c r="C400" s="6" t="str">
        <f>I400&amp;COUNTIF($I$4:I400,I400)</f>
        <v>0210</v>
      </c>
      <c r="D400" s="6" t="str">
        <f>貼付ｼｰﾄ!E364&amp;貼付ｼｰﾄ!D364</f>
        <v/>
      </c>
      <c r="E400" s="6" t="str">
        <f>IF(D400="","",貼付ｼｰﾄ!G364+ROW()/1000000)</f>
        <v/>
      </c>
      <c r="F400" s="6">
        <f t="shared" si="24"/>
        <v>1</v>
      </c>
      <c r="G400" s="6">
        <f>貼付ｼｰﾄ!A364</f>
        <v>0</v>
      </c>
      <c r="H400" s="6">
        <f>貼付ｼｰﾄ!B364</f>
        <v>0</v>
      </c>
      <c r="I400" s="6">
        <f>貼付ｼｰﾄ!F364</f>
        <v>0</v>
      </c>
      <c r="J400" s="6">
        <f>貼付ｼｰﾄ!G364</f>
        <v>0</v>
      </c>
      <c r="K400" s="6">
        <f>貼付ｼｰﾄ!H364</f>
        <v>0</v>
      </c>
      <c r="L400" s="6">
        <f>貼付ｼｰﾄ!I364</f>
        <v>0</v>
      </c>
      <c r="M400" s="6">
        <f>貼付ｼｰﾄ!J364</f>
        <v>0</v>
      </c>
      <c r="N400" s="6">
        <f>貼付ｼｰﾄ!K364</f>
        <v>0</v>
      </c>
      <c r="O400" s="6">
        <f>貼付ｼｰﾄ!L364</f>
        <v>0</v>
      </c>
      <c r="P400" s="6">
        <f>貼付ｼｰﾄ!M364</f>
        <v>0</v>
      </c>
      <c r="Q400" s="6">
        <f>貼付ｼｰﾄ!N364</f>
        <v>0</v>
      </c>
      <c r="R400" s="6">
        <f>貼付ｼｰﾄ!O364</f>
        <v>0</v>
      </c>
      <c r="S400" s="6">
        <f>貼付ｼｰﾄ!P364</f>
        <v>0</v>
      </c>
      <c r="U400" s="6" t="str">
        <f t="shared" si="23"/>
        <v>00000</v>
      </c>
      <c r="V400" s="6">
        <v>397</v>
      </c>
    </row>
    <row r="401" spans="1:22" x14ac:dyDescent="0.15">
      <c r="A401" s="6">
        <v>409</v>
      </c>
      <c r="B401" s="6" t="str">
        <f t="shared" si="22"/>
        <v>1</v>
      </c>
      <c r="C401" s="6" t="str">
        <f>I401&amp;COUNTIF($I$4:I401,I401)</f>
        <v>0211</v>
      </c>
      <c r="D401" s="6" t="str">
        <f>貼付ｼｰﾄ!E365&amp;貼付ｼｰﾄ!D365</f>
        <v/>
      </c>
      <c r="E401" s="6" t="str">
        <f>IF(D401="","",貼付ｼｰﾄ!G365+ROW()/1000000)</f>
        <v/>
      </c>
      <c r="F401" s="6">
        <f t="shared" si="24"/>
        <v>1</v>
      </c>
      <c r="G401" s="6">
        <f>貼付ｼｰﾄ!A365</f>
        <v>0</v>
      </c>
      <c r="H401" s="6">
        <f>貼付ｼｰﾄ!B365</f>
        <v>0</v>
      </c>
      <c r="I401" s="6">
        <f>貼付ｼｰﾄ!F365</f>
        <v>0</v>
      </c>
      <c r="J401" s="6">
        <f>貼付ｼｰﾄ!G365</f>
        <v>0</v>
      </c>
      <c r="K401" s="6">
        <f>貼付ｼｰﾄ!H365</f>
        <v>0</v>
      </c>
      <c r="L401" s="6">
        <f>貼付ｼｰﾄ!I365</f>
        <v>0</v>
      </c>
      <c r="M401" s="6">
        <f>貼付ｼｰﾄ!J365</f>
        <v>0</v>
      </c>
      <c r="N401" s="6">
        <f>貼付ｼｰﾄ!K365</f>
        <v>0</v>
      </c>
      <c r="O401" s="6">
        <f>貼付ｼｰﾄ!L365</f>
        <v>0</v>
      </c>
      <c r="P401" s="6">
        <f>貼付ｼｰﾄ!M365</f>
        <v>0</v>
      </c>
      <c r="Q401" s="6">
        <f>貼付ｼｰﾄ!N365</f>
        <v>0</v>
      </c>
      <c r="R401" s="6">
        <f>貼付ｼｰﾄ!O365</f>
        <v>0</v>
      </c>
      <c r="S401" s="6">
        <f>貼付ｼｰﾄ!P365</f>
        <v>0</v>
      </c>
      <c r="U401" s="6" t="str">
        <f t="shared" si="23"/>
        <v>00000</v>
      </c>
      <c r="V401" s="6">
        <v>398</v>
      </c>
    </row>
    <row r="402" spans="1:22" x14ac:dyDescent="0.15">
      <c r="A402" s="6">
        <v>410</v>
      </c>
      <c r="B402" s="6" t="str">
        <f t="shared" si="22"/>
        <v>1</v>
      </c>
      <c r="C402" s="6" t="str">
        <f>I402&amp;COUNTIF($I$4:I402,I402)</f>
        <v>0212</v>
      </c>
      <c r="D402" s="6" t="str">
        <f>貼付ｼｰﾄ!E366&amp;貼付ｼｰﾄ!D366</f>
        <v/>
      </c>
      <c r="E402" s="6" t="str">
        <f>IF(D402="","",貼付ｼｰﾄ!G366+ROW()/1000000)</f>
        <v/>
      </c>
      <c r="F402" s="6">
        <f t="shared" si="24"/>
        <v>1</v>
      </c>
      <c r="G402" s="6">
        <f>貼付ｼｰﾄ!A366</f>
        <v>0</v>
      </c>
      <c r="H402" s="6">
        <f>貼付ｼｰﾄ!B366</f>
        <v>0</v>
      </c>
      <c r="I402" s="6">
        <f>貼付ｼｰﾄ!F366</f>
        <v>0</v>
      </c>
      <c r="J402" s="6">
        <f>貼付ｼｰﾄ!G366</f>
        <v>0</v>
      </c>
      <c r="K402" s="6">
        <f>貼付ｼｰﾄ!H366</f>
        <v>0</v>
      </c>
      <c r="L402" s="6">
        <f>貼付ｼｰﾄ!I366</f>
        <v>0</v>
      </c>
      <c r="M402" s="6">
        <f>貼付ｼｰﾄ!J366</f>
        <v>0</v>
      </c>
      <c r="N402" s="6">
        <f>貼付ｼｰﾄ!K366</f>
        <v>0</v>
      </c>
      <c r="O402" s="6">
        <f>貼付ｼｰﾄ!L366</f>
        <v>0</v>
      </c>
      <c r="P402" s="6">
        <f>貼付ｼｰﾄ!M366</f>
        <v>0</v>
      </c>
      <c r="Q402" s="6">
        <f>貼付ｼｰﾄ!N366</f>
        <v>0</v>
      </c>
      <c r="R402" s="6">
        <f>貼付ｼｰﾄ!O366</f>
        <v>0</v>
      </c>
      <c r="S402" s="6">
        <f>貼付ｼｰﾄ!P366</f>
        <v>0</v>
      </c>
      <c r="U402" s="6" t="str">
        <f t="shared" si="23"/>
        <v>00000</v>
      </c>
      <c r="V402" s="6">
        <v>399</v>
      </c>
    </row>
    <row r="403" spans="1:22" x14ac:dyDescent="0.15">
      <c r="A403" s="6">
        <v>411</v>
      </c>
      <c r="B403" s="6" t="str">
        <f t="shared" si="22"/>
        <v>1</v>
      </c>
      <c r="C403" s="6" t="str">
        <f>I403&amp;COUNTIF($I$4:I403,I403)</f>
        <v>0213</v>
      </c>
      <c r="D403" s="6" t="str">
        <f>貼付ｼｰﾄ!E367&amp;貼付ｼｰﾄ!D367</f>
        <v/>
      </c>
      <c r="E403" s="6" t="str">
        <f>IF(D403="","",貼付ｼｰﾄ!G367+ROW()/1000000)</f>
        <v/>
      </c>
      <c r="F403" s="6">
        <f t="shared" si="24"/>
        <v>1</v>
      </c>
      <c r="G403" s="6">
        <f>貼付ｼｰﾄ!A367</f>
        <v>0</v>
      </c>
      <c r="H403" s="6">
        <f>貼付ｼｰﾄ!B367</f>
        <v>0</v>
      </c>
      <c r="I403" s="6">
        <f>貼付ｼｰﾄ!F367</f>
        <v>0</v>
      </c>
      <c r="J403" s="6">
        <f>貼付ｼｰﾄ!G367</f>
        <v>0</v>
      </c>
      <c r="K403" s="6">
        <f>貼付ｼｰﾄ!H367</f>
        <v>0</v>
      </c>
      <c r="L403" s="6">
        <f>貼付ｼｰﾄ!I367</f>
        <v>0</v>
      </c>
      <c r="M403" s="6">
        <f>貼付ｼｰﾄ!J367</f>
        <v>0</v>
      </c>
      <c r="N403" s="6">
        <f>貼付ｼｰﾄ!K367</f>
        <v>0</v>
      </c>
      <c r="O403" s="6">
        <f>貼付ｼｰﾄ!L367</f>
        <v>0</v>
      </c>
      <c r="P403" s="6">
        <f>貼付ｼｰﾄ!M367</f>
        <v>0</v>
      </c>
      <c r="Q403" s="6">
        <f>貼付ｼｰﾄ!N367</f>
        <v>0</v>
      </c>
      <c r="R403" s="6">
        <f>貼付ｼｰﾄ!O367</f>
        <v>0</v>
      </c>
      <c r="S403" s="6">
        <f>貼付ｼｰﾄ!P367</f>
        <v>0</v>
      </c>
      <c r="U403" s="6" t="str">
        <f t="shared" si="23"/>
        <v>00000</v>
      </c>
      <c r="V403" s="6">
        <v>400</v>
      </c>
    </row>
    <row r="404" spans="1:22" x14ac:dyDescent="0.15">
      <c r="A404" s="6">
        <v>412</v>
      </c>
      <c r="B404" s="6" t="str">
        <f t="shared" si="22"/>
        <v>1</v>
      </c>
      <c r="C404" s="6" t="str">
        <f>I404&amp;COUNTIF($I$4:I404,I404)</f>
        <v>0214</v>
      </c>
      <c r="D404" s="6" t="str">
        <f>貼付ｼｰﾄ!E368&amp;貼付ｼｰﾄ!D368</f>
        <v/>
      </c>
      <c r="E404" s="6" t="str">
        <f>IF(D404="","",貼付ｼｰﾄ!G368+ROW()/1000000)</f>
        <v/>
      </c>
      <c r="F404" s="6">
        <f t="shared" si="24"/>
        <v>1</v>
      </c>
      <c r="G404" s="6">
        <f>貼付ｼｰﾄ!A368</f>
        <v>0</v>
      </c>
      <c r="H404" s="6">
        <f>貼付ｼｰﾄ!B368</f>
        <v>0</v>
      </c>
      <c r="I404" s="6">
        <f>貼付ｼｰﾄ!F368</f>
        <v>0</v>
      </c>
      <c r="J404" s="6">
        <f>貼付ｼｰﾄ!G368</f>
        <v>0</v>
      </c>
      <c r="K404" s="6">
        <f>貼付ｼｰﾄ!H368</f>
        <v>0</v>
      </c>
      <c r="L404" s="6">
        <f>貼付ｼｰﾄ!I368</f>
        <v>0</v>
      </c>
      <c r="M404" s="6">
        <f>貼付ｼｰﾄ!J368</f>
        <v>0</v>
      </c>
      <c r="N404" s="6">
        <f>貼付ｼｰﾄ!K368</f>
        <v>0</v>
      </c>
      <c r="O404" s="6">
        <f>貼付ｼｰﾄ!L368</f>
        <v>0</v>
      </c>
      <c r="P404" s="6">
        <f>貼付ｼｰﾄ!M368</f>
        <v>0</v>
      </c>
      <c r="Q404" s="6">
        <f>貼付ｼｰﾄ!N368</f>
        <v>0</v>
      </c>
      <c r="R404" s="6">
        <f>貼付ｼｰﾄ!O368</f>
        <v>0</v>
      </c>
      <c r="S404" s="6">
        <f>貼付ｼｰﾄ!P368</f>
        <v>0</v>
      </c>
      <c r="U404" s="6" t="str">
        <f t="shared" si="23"/>
        <v>00000</v>
      </c>
      <c r="V404" s="6">
        <v>401</v>
      </c>
    </row>
    <row r="405" spans="1:22" x14ac:dyDescent="0.15">
      <c r="A405" s="6">
        <v>413</v>
      </c>
      <c r="B405" s="6" t="str">
        <f t="shared" si="22"/>
        <v>1</v>
      </c>
      <c r="C405" s="6" t="str">
        <f>I405&amp;COUNTIF($I$4:I405,I405)</f>
        <v>0215</v>
      </c>
      <c r="D405" s="6" t="str">
        <f>貼付ｼｰﾄ!E369&amp;貼付ｼｰﾄ!D369</f>
        <v/>
      </c>
      <c r="E405" s="6" t="str">
        <f>IF(D405="","",貼付ｼｰﾄ!G369+ROW()/1000000)</f>
        <v/>
      </c>
      <c r="F405" s="6">
        <f t="shared" si="24"/>
        <v>1</v>
      </c>
      <c r="G405" s="6">
        <f>貼付ｼｰﾄ!A369</f>
        <v>0</v>
      </c>
      <c r="H405" s="6">
        <f>貼付ｼｰﾄ!B369</f>
        <v>0</v>
      </c>
      <c r="I405" s="6">
        <f>貼付ｼｰﾄ!F369</f>
        <v>0</v>
      </c>
      <c r="J405" s="6">
        <f>貼付ｼｰﾄ!G369</f>
        <v>0</v>
      </c>
      <c r="K405" s="6">
        <f>貼付ｼｰﾄ!H369</f>
        <v>0</v>
      </c>
      <c r="L405" s="6">
        <f>貼付ｼｰﾄ!I369</f>
        <v>0</v>
      </c>
      <c r="M405" s="6">
        <f>貼付ｼｰﾄ!J369</f>
        <v>0</v>
      </c>
      <c r="N405" s="6">
        <f>貼付ｼｰﾄ!K369</f>
        <v>0</v>
      </c>
      <c r="O405" s="6">
        <f>貼付ｼｰﾄ!L369</f>
        <v>0</v>
      </c>
      <c r="P405" s="6">
        <f>貼付ｼｰﾄ!M369</f>
        <v>0</v>
      </c>
      <c r="Q405" s="6">
        <f>貼付ｼｰﾄ!N369</f>
        <v>0</v>
      </c>
      <c r="R405" s="6">
        <f>貼付ｼｰﾄ!O369</f>
        <v>0</v>
      </c>
      <c r="S405" s="6">
        <f>貼付ｼｰﾄ!P369</f>
        <v>0</v>
      </c>
      <c r="U405" s="6" t="str">
        <f t="shared" si="23"/>
        <v>00000</v>
      </c>
      <c r="V405" s="6">
        <v>402</v>
      </c>
    </row>
    <row r="406" spans="1:22" x14ac:dyDescent="0.15">
      <c r="A406" s="6">
        <v>414</v>
      </c>
      <c r="B406" s="6" t="str">
        <f t="shared" si="22"/>
        <v>1</v>
      </c>
      <c r="C406" s="6" t="str">
        <f>I406&amp;COUNTIF($I$4:I406,I406)</f>
        <v>0216</v>
      </c>
      <c r="D406" s="6" t="str">
        <f>貼付ｼｰﾄ!E370&amp;貼付ｼｰﾄ!D370</f>
        <v/>
      </c>
      <c r="E406" s="6" t="str">
        <f>IF(D406="","",貼付ｼｰﾄ!G370+ROW()/1000000)</f>
        <v/>
      </c>
      <c r="F406" s="6">
        <f t="shared" si="24"/>
        <v>1</v>
      </c>
      <c r="G406" s="6">
        <f>貼付ｼｰﾄ!A370</f>
        <v>0</v>
      </c>
      <c r="H406" s="6">
        <f>貼付ｼｰﾄ!B370</f>
        <v>0</v>
      </c>
      <c r="I406" s="6">
        <f>貼付ｼｰﾄ!F370</f>
        <v>0</v>
      </c>
      <c r="J406" s="6">
        <f>貼付ｼｰﾄ!G370</f>
        <v>0</v>
      </c>
      <c r="K406" s="6">
        <f>貼付ｼｰﾄ!H370</f>
        <v>0</v>
      </c>
      <c r="L406" s="6">
        <f>貼付ｼｰﾄ!I370</f>
        <v>0</v>
      </c>
      <c r="M406" s="6">
        <f>貼付ｼｰﾄ!J370</f>
        <v>0</v>
      </c>
      <c r="N406" s="6">
        <f>貼付ｼｰﾄ!K370</f>
        <v>0</v>
      </c>
      <c r="O406" s="6">
        <f>貼付ｼｰﾄ!L370</f>
        <v>0</v>
      </c>
      <c r="P406" s="6">
        <f>貼付ｼｰﾄ!M370</f>
        <v>0</v>
      </c>
      <c r="Q406" s="6">
        <f>貼付ｼｰﾄ!N370</f>
        <v>0</v>
      </c>
      <c r="R406" s="6">
        <f>貼付ｼｰﾄ!O370</f>
        <v>0</v>
      </c>
      <c r="S406" s="6">
        <f>貼付ｼｰﾄ!P370</f>
        <v>0</v>
      </c>
      <c r="U406" s="6" t="str">
        <f t="shared" si="23"/>
        <v>00000</v>
      </c>
      <c r="V406" s="6">
        <v>403</v>
      </c>
    </row>
    <row r="407" spans="1:22" x14ac:dyDescent="0.15">
      <c r="A407" s="6">
        <v>415</v>
      </c>
      <c r="B407" s="6" t="str">
        <f t="shared" si="22"/>
        <v>1</v>
      </c>
      <c r="C407" s="6" t="str">
        <f>I407&amp;COUNTIF($I$4:I407,I407)</f>
        <v>0217</v>
      </c>
      <c r="D407" s="6" t="str">
        <f>貼付ｼｰﾄ!E371&amp;貼付ｼｰﾄ!D371</f>
        <v/>
      </c>
      <c r="E407" s="6" t="str">
        <f>IF(D407="","",貼付ｼｰﾄ!G371+ROW()/1000000)</f>
        <v/>
      </c>
      <c r="F407" s="6">
        <f t="shared" si="24"/>
        <v>1</v>
      </c>
      <c r="G407" s="6">
        <f>貼付ｼｰﾄ!A371</f>
        <v>0</v>
      </c>
      <c r="H407" s="6">
        <f>貼付ｼｰﾄ!B371</f>
        <v>0</v>
      </c>
      <c r="I407" s="6">
        <f>貼付ｼｰﾄ!F371</f>
        <v>0</v>
      </c>
      <c r="J407" s="6">
        <f>貼付ｼｰﾄ!G371</f>
        <v>0</v>
      </c>
      <c r="K407" s="6">
        <f>貼付ｼｰﾄ!H371</f>
        <v>0</v>
      </c>
      <c r="L407" s="6">
        <f>貼付ｼｰﾄ!I371</f>
        <v>0</v>
      </c>
      <c r="M407" s="6">
        <f>貼付ｼｰﾄ!J371</f>
        <v>0</v>
      </c>
      <c r="N407" s="6">
        <f>貼付ｼｰﾄ!K371</f>
        <v>0</v>
      </c>
      <c r="O407" s="6">
        <f>貼付ｼｰﾄ!L371</f>
        <v>0</v>
      </c>
      <c r="P407" s="6">
        <f>貼付ｼｰﾄ!M371</f>
        <v>0</v>
      </c>
      <c r="Q407" s="6">
        <f>貼付ｼｰﾄ!N371</f>
        <v>0</v>
      </c>
      <c r="R407" s="6">
        <f>貼付ｼｰﾄ!O371</f>
        <v>0</v>
      </c>
      <c r="S407" s="6">
        <f>貼付ｼｰﾄ!P371</f>
        <v>0</v>
      </c>
      <c r="U407" s="6" t="str">
        <f t="shared" si="23"/>
        <v>00000</v>
      </c>
      <c r="V407" s="6">
        <v>404</v>
      </c>
    </row>
    <row r="408" spans="1:22" x14ac:dyDescent="0.15">
      <c r="A408" s="6">
        <v>416</v>
      </c>
      <c r="B408" s="6" t="str">
        <f t="shared" si="22"/>
        <v>1</v>
      </c>
      <c r="C408" s="6" t="str">
        <f>I408&amp;COUNTIF($I$4:I408,I408)</f>
        <v>0218</v>
      </c>
      <c r="D408" s="6" t="str">
        <f>貼付ｼｰﾄ!E372&amp;貼付ｼｰﾄ!D372</f>
        <v/>
      </c>
      <c r="E408" s="6" t="str">
        <f>IF(D408="","",貼付ｼｰﾄ!G372+ROW()/1000000)</f>
        <v/>
      </c>
      <c r="F408" s="6">
        <f t="shared" si="24"/>
        <v>1</v>
      </c>
      <c r="G408" s="6">
        <f>貼付ｼｰﾄ!A372</f>
        <v>0</v>
      </c>
      <c r="H408" s="6">
        <f>貼付ｼｰﾄ!B372</f>
        <v>0</v>
      </c>
      <c r="I408" s="6">
        <f>貼付ｼｰﾄ!F372</f>
        <v>0</v>
      </c>
      <c r="J408" s="6">
        <f>貼付ｼｰﾄ!G372</f>
        <v>0</v>
      </c>
      <c r="K408" s="6">
        <f>貼付ｼｰﾄ!H372</f>
        <v>0</v>
      </c>
      <c r="L408" s="6">
        <f>貼付ｼｰﾄ!I372</f>
        <v>0</v>
      </c>
      <c r="M408" s="6">
        <f>貼付ｼｰﾄ!J372</f>
        <v>0</v>
      </c>
      <c r="N408" s="6">
        <f>貼付ｼｰﾄ!K372</f>
        <v>0</v>
      </c>
      <c r="O408" s="6">
        <f>貼付ｼｰﾄ!L372</f>
        <v>0</v>
      </c>
      <c r="P408" s="6">
        <f>貼付ｼｰﾄ!M372</f>
        <v>0</v>
      </c>
      <c r="Q408" s="6">
        <f>貼付ｼｰﾄ!N372</f>
        <v>0</v>
      </c>
      <c r="R408" s="6">
        <f>貼付ｼｰﾄ!O372</f>
        <v>0</v>
      </c>
      <c r="S408" s="6">
        <f>貼付ｼｰﾄ!P372</f>
        <v>0</v>
      </c>
      <c r="U408" s="6" t="str">
        <f t="shared" si="23"/>
        <v>00000</v>
      </c>
      <c r="V408" s="6">
        <v>405</v>
      </c>
    </row>
    <row r="409" spans="1:22" x14ac:dyDescent="0.15">
      <c r="A409" s="6">
        <v>417</v>
      </c>
      <c r="B409" s="6" t="str">
        <f t="shared" si="22"/>
        <v>1</v>
      </c>
      <c r="C409" s="6" t="str">
        <f>I409&amp;COUNTIF($I$4:I409,I409)</f>
        <v>0219</v>
      </c>
      <c r="D409" s="6" t="str">
        <f>貼付ｼｰﾄ!E373&amp;貼付ｼｰﾄ!D373</f>
        <v/>
      </c>
      <c r="E409" s="6" t="str">
        <f>IF(D409="","",貼付ｼｰﾄ!G373+ROW()/1000000)</f>
        <v/>
      </c>
      <c r="F409" s="6">
        <f t="shared" si="24"/>
        <v>1</v>
      </c>
      <c r="G409" s="6">
        <f>貼付ｼｰﾄ!A373</f>
        <v>0</v>
      </c>
      <c r="H409" s="6">
        <f>貼付ｼｰﾄ!B373</f>
        <v>0</v>
      </c>
      <c r="I409" s="6">
        <f>貼付ｼｰﾄ!F373</f>
        <v>0</v>
      </c>
      <c r="J409" s="6">
        <f>貼付ｼｰﾄ!G373</f>
        <v>0</v>
      </c>
      <c r="K409" s="6">
        <f>貼付ｼｰﾄ!H373</f>
        <v>0</v>
      </c>
      <c r="L409" s="6">
        <f>貼付ｼｰﾄ!I373</f>
        <v>0</v>
      </c>
      <c r="M409" s="6">
        <f>貼付ｼｰﾄ!J373</f>
        <v>0</v>
      </c>
      <c r="N409" s="6">
        <f>貼付ｼｰﾄ!K373</f>
        <v>0</v>
      </c>
      <c r="O409" s="6">
        <f>貼付ｼｰﾄ!L373</f>
        <v>0</v>
      </c>
      <c r="P409" s="6">
        <f>貼付ｼｰﾄ!M373</f>
        <v>0</v>
      </c>
      <c r="Q409" s="6">
        <f>貼付ｼｰﾄ!N373</f>
        <v>0</v>
      </c>
      <c r="R409" s="6">
        <f>貼付ｼｰﾄ!O373</f>
        <v>0</v>
      </c>
      <c r="S409" s="6">
        <f>貼付ｼｰﾄ!P373</f>
        <v>0</v>
      </c>
      <c r="U409" s="6" t="str">
        <f t="shared" si="23"/>
        <v>00000</v>
      </c>
      <c r="V409" s="6">
        <v>406</v>
      </c>
    </row>
    <row r="410" spans="1:22" x14ac:dyDescent="0.15">
      <c r="A410" s="6">
        <v>418</v>
      </c>
      <c r="B410" s="6" t="str">
        <f t="shared" si="22"/>
        <v>1</v>
      </c>
      <c r="C410" s="6" t="str">
        <f>I410&amp;COUNTIF($I$4:I410,I410)</f>
        <v>0220</v>
      </c>
      <c r="D410" s="6" t="str">
        <f>貼付ｼｰﾄ!E374&amp;貼付ｼｰﾄ!D374</f>
        <v/>
      </c>
      <c r="E410" s="6" t="str">
        <f>IF(D410="","",貼付ｼｰﾄ!G374+ROW()/1000000)</f>
        <v/>
      </c>
      <c r="F410" s="6">
        <f t="shared" si="24"/>
        <v>1</v>
      </c>
      <c r="G410" s="6">
        <f>貼付ｼｰﾄ!A374</f>
        <v>0</v>
      </c>
      <c r="H410" s="6">
        <f>貼付ｼｰﾄ!B374</f>
        <v>0</v>
      </c>
      <c r="I410" s="6">
        <f>貼付ｼｰﾄ!F374</f>
        <v>0</v>
      </c>
      <c r="J410" s="6">
        <f>貼付ｼｰﾄ!G374</f>
        <v>0</v>
      </c>
      <c r="K410" s="6">
        <f>貼付ｼｰﾄ!H374</f>
        <v>0</v>
      </c>
      <c r="L410" s="6">
        <f>貼付ｼｰﾄ!I374</f>
        <v>0</v>
      </c>
      <c r="M410" s="6">
        <f>貼付ｼｰﾄ!J374</f>
        <v>0</v>
      </c>
      <c r="N410" s="6">
        <f>貼付ｼｰﾄ!K374</f>
        <v>0</v>
      </c>
      <c r="O410" s="6">
        <f>貼付ｼｰﾄ!L374</f>
        <v>0</v>
      </c>
      <c r="P410" s="6">
        <f>貼付ｼｰﾄ!M374</f>
        <v>0</v>
      </c>
      <c r="Q410" s="6">
        <f>貼付ｼｰﾄ!N374</f>
        <v>0</v>
      </c>
      <c r="R410" s="6">
        <f>貼付ｼｰﾄ!O374</f>
        <v>0</v>
      </c>
      <c r="S410" s="6">
        <f>貼付ｼｰﾄ!P374</f>
        <v>0</v>
      </c>
      <c r="U410" s="6" t="str">
        <f t="shared" si="23"/>
        <v>00000</v>
      </c>
      <c r="V410" s="6">
        <v>407</v>
      </c>
    </row>
    <row r="411" spans="1:22" x14ac:dyDescent="0.15">
      <c r="A411" s="6">
        <v>419</v>
      </c>
      <c r="B411" s="6" t="str">
        <f t="shared" si="22"/>
        <v>1</v>
      </c>
      <c r="C411" s="6" t="str">
        <f>I411&amp;COUNTIF($I$4:I411,I411)</f>
        <v>0221</v>
      </c>
      <c r="D411" s="6" t="str">
        <f>貼付ｼｰﾄ!E375&amp;貼付ｼｰﾄ!D375</f>
        <v/>
      </c>
      <c r="E411" s="6" t="str">
        <f>IF(D411="","",貼付ｼｰﾄ!G375+ROW()/1000000)</f>
        <v/>
      </c>
      <c r="F411" s="6">
        <f t="shared" si="24"/>
        <v>1</v>
      </c>
      <c r="G411" s="6">
        <f>貼付ｼｰﾄ!A375</f>
        <v>0</v>
      </c>
      <c r="H411" s="6">
        <f>貼付ｼｰﾄ!B375</f>
        <v>0</v>
      </c>
      <c r="I411" s="6">
        <f>貼付ｼｰﾄ!F375</f>
        <v>0</v>
      </c>
      <c r="J411" s="6">
        <f>貼付ｼｰﾄ!G375</f>
        <v>0</v>
      </c>
      <c r="K411" s="6">
        <f>貼付ｼｰﾄ!H375</f>
        <v>0</v>
      </c>
      <c r="L411" s="6">
        <f>貼付ｼｰﾄ!I375</f>
        <v>0</v>
      </c>
      <c r="M411" s="6">
        <f>貼付ｼｰﾄ!J375</f>
        <v>0</v>
      </c>
      <c r="N411" s="6">
        <f>貼付ｼｰﾄ!K375</f>
        <v>0</v>
      </c>
      <c r="O411" s="6">
        <f>貼付ｼｰﾄ!L375</f>
        <v>0</v>
      </c>
      <c r="P411" s="6">
        <f>貼付ｼｰﾄ!M375</f>
        <v>0</v>
      </c>
      <c r="Q411" s="6">
        <f>貼付ｼｰﾄ!N375</f>
        <v>0</v>
      </c>
      <c r="R411" s="6">
        <f>貼付ｼｰﾄ!O375</f>
        <v>0</v>
      </c>
      <c r="S411" s="6">
        <f>貼付ｼｰﾄ!P375</f>
        <v>0</v>
      </c>
      <c r="U411" s="6" t="str">
        <f t="shared" si="23"/>
        <v>00000</v>
      </c>
      <c r="V411" s="6">
        <v>408</v>
      </c>
    </row>
    <row r="412" spans="1:22" x14ac:dyDescent="0.15">
      <c r="A412" s="6">
        <v>420</v>
      </c>
      <c r="B412" s="6" t="str">
        <f t="shared" si="22"/>
        <v>1</v>
      </c>
      <c r="C412" s="6" t="str">
        <f>I412&amp;COUNTIF($I$4:I412,I412)</f>
        <v>0222</v>
      </c>
      <c r="D412" s="6" t="str">
        <f>貼付ｼｰﾄ!E376&amp;貼付ｼｰﾄ!D376</f>
        <v/>
      </c>
      <c r="E412" s="6" t="str">
        <f>IF(D412="","",貼付ｼｰﾄ!G376+ROW()/1000000)</f>
        <v/>
      </c>
      <c r="F412" s="6">
        <f t="shared" si="24"/>
        <v>1</v>
      </c>
      <c r="G412" s="6">
        <f>貼付ｼｰﾄ!A376</f>
        <v>0</v>
      </c>
      <c r="H412" s="6">
        <f>貼付ｼｰﾄ!B376</f>
        <v>0</v>
      </c>
      <c r="I412" s="6">
        <f>貼付ｼｰﾄ!F376</f>
        <v>0</v>
      </c>
      <c r="J412" s="6">
        <f>貼付ｼｰﾄ!G376</f>
        <v>0</v>
      </c>
      <c r="K412" s="6">
        <f>貼付ｼｰﾄ!H376</f>
        <v>0</v>
      </c>
      <c r="L412" s="6">
        <f>貼付ｼｰﾄ!I376</f>
        <v>0</v>
      </c>
      <c r="M412" s="6">
        <f>貼付ｼｰﾄ!J376</f>
        <v>0</v>
      </c>
      <c r="N412" s="6">
        <f>貼付ｼｰﾄ!K376</f>
        <v>0</v>
      </c>
      <c r="O412" s="6">
        <f>貼付ｼｰﾄ!L376</f>
        <v>0</v>
      </c>
      <c r="P412" s="6">
        <f>貼付ｼｰﾄ!M376</f>
        <v>0</v>
      </c>
      <c r="Q412" s="6">
        <f>貼付ｼｰﾄ!N376</f>
        <v>0</v>
      </c>
      <c r="R412" s="6">
        <f>貼付ｼｰﾄ!O376</f>
        <v>0</v>
      </c>
      <c r="S412" s="6">
        <f>貼付ｼｰﾄ!P376</f>
        <v>0</v>
      </c>
      <c r="U412" s="6" t="str">
        <f t="shared" si="23"/>
        <v>00000</v>
      </c>
      <c r="V412" s="6">
        <v>409</v>
      </c>
    </row>
    <row r="413" spans="1:22" x14ac:dyDescent="0.15">
      <c r="A413" s="6">
        <v>421</v>
      </c>
      <c r="B413" s="6" t="str">
        <f t="shared" si="22"/>
        <v>1</v>
      </c>
      <c r="C413" s="6" t="str">
        <f>I413&amp;COUNTIF($I$4:I413,I413)</f>
        <v>0223</v>
      </c>
      <c r="D413" s="6" t="str">
        <f>貼付ｼｰﾄ!E377&amp;貼付ｼｰﾄ!D377</f>
        <v/>
      </c>
      <c r="E413" s="6" t="str">
        <f>IF(D413="","",貼付ｼｰﾄ!G377+ROW()/1000000)</f>
        <v/>
      </c>
      <c r="F413" s="6">
        <f t="shared" si="24"/>
        <v>1</v>
      </c>
      <c r="G413" s="6">
        <f>貼付ｼｰﾄ!A377</f>
        <v>0</v>
      </c>
      <c r="H413" s="6">
        <f>貼付ｼｰﾄ!B377</f>
        <v>0</v>
      </c>
      <c r="I413" s="6">
        <f>貼付ｼｰﾄ!F377</f>
        <v>0</v>
      </c>
      <c r="J413" s="6">
        <f>貼付ｼｰﾄ!G377</f>
        <v>0</v>
      </c>
      <c r="K413" s="6">
        <f>貼付ｼｰﾄ!H377</f>
        <v>0</v>
      </c>
      <c r="L413" s="6">
        <f>貼付ｼｰﾄ!I377</f>
        <v>0</v>
      </c>
      <c r="M413" s="6">
        <f>貼付ｼｰﾄ!J377</f>
        <v>0</v>
      </c>
      <c r="N413" s="6">
        <f>貼付ｼｰﾄ!K377</f>
        <v>0</v>
      </c>
      <c r="O413" s="6">
        <f>貼付ｼｰﾄ!L377</f>
        <v>0</v>
      </c>
      <c r="P413" s="6">
        <f>貼付ｼｰﾄ!M377</f>
        <v>0</v>
      </c>
      <c r="Q413" s="6">
        <f>貼付ｼｰﾄ!N377</f>
        <v>0</v>
      </c>
      <c r="R413" s="6">
        <f>貼付ｼｰﾄ!O377</f>
        <v>0</v>
      </c>
      <c r="S413" s="6">
        <f>貼付ｼｰﾄ!P377</f>
        <v>0</v>
      </c>
      <c r="U413" s="6" t="str">
        <f t="shared" si="23"/>
        <v>00000</v>
      </c>
      <c r="V413" s="6">
        <v>410</v>
      </c>
    </row>
    <row r="414" spans="1:22" x14ac:dyDescent="0.15">
      <c r="A414" s="6">
        <v>422</v>
      </c>
      <c r="B414" s="6" t="str">
        <f t="shared" si="22"/>
        <v>1</v>
      </c>
      <c r="C414" s="6" t="str">
        <f>I414&amp;COUNTIF($I$4:I414,I414)</f>
        <v>0224</v>
      </c>
      <c r="D414" s="6" t="str">
        <f>貼付ｼｰﾄ!E378&amp;貼付ｼｰﾄ!D378</f>
        <v/>
      </c>
      <c r="E414" s="6" t="str">
        <f>IF(D414="","",貼付ｼｰﾄ!G378+ROW()/1000000)</f>
        <v/>
      </c>
      <c r="F414" s="6">
        <f t="shared" si="24"/>
        <v>1</v>
      </c>
      <c r="G414" s="6">
        <f>貼付ｼｰﾄ!A378</f>
        <v>0</v>
      </c>
      <c r="H414" s="6">
        <f>貼付ｼｰﾄ!B378</f>
        <v>0</v>
      </c>
      <c r="I414" s="6">
        <f>貼付ｼｰﾄ!F378</f>
        <v>0</v>
      </c>
      <c r="J414" s="6">
        <f>貼付ｼｰﾄ!G378</f>
        <v>0</v>
      </c>
      <c r="K414" s="6">
        <f>貼付ｼｰﾄ!H378</f>
        <v>0</v>
      </c>
      <c r="L414" s="6">
        <f>貼付ｼｰﾄ!I378</f>
        <v>0</v>
      </c>
      <c r="M414" s="6">
        <f>貼付ｼｰﾄ!J378</f>
        <v>0</v>
      </c>
      <c r="N414" s="6">
        <f>貼付ｼｰﾄ!K378</f>
        <v>0</v>
      </c>
      <c r="O414" s="6">
        <f>貼付ｼｰﾄ!L378</f>
        <v>0</v>
      </c>
      <c r="P414" s="6">
        <f>貼付ｼｰﾄ!M378</f>
        <v>0</v>
      </c>
      <c r="Q414" s="6">
        <f>貼付ｼｰﾄ!N378</f>
        <v>0</v>
      </c>
      <c r="R414" s="6">
        <f>貼付ｼｰﾄ!O378</f>
        <v>0</v>
      </c>
      <c r="S414" s="6">
        <f>貼付ｼｰﾄ!P378</f>
        <v>0</v>
      </c>
      <c r="U414" s="6" t="str">
        <f t="shared" si="23"/>
        <v>00000</v>
      </c>
      <c r="V414" s="6">
        <v>411</v>
      </c>
    </row>
    <row r="415" spans="1:22" x14ac:dyDescent="0.15">
      <c r="A415" s="6">
        <v>423</v>
      </c>
      <c r="B415" s="6" t="str">
        <f t="shared" si="22"/>
        <v>1</v>
      </c>
      <c r="C415" s="6" t="str">
        <f>I415&amp;COUNTIF($I$4:I415,I415)</f>
        <v>0225</v>
      </c>
      <c r="D415" s="6" t="str">
        <f>貼付ｼｰﾄ!E379&amp;貼付ｼｰﾄ!D379</f>
        <v/>
      </c>
      <c r="E415" s="6" t="str">
        <f>IF(D415="","",貼付ｼｰﾄ!G379+ROW()/1000000)</f>
        <v/>
      </c>
      <c r="F415" s="6">
        <f t="shared" si="24"/>
        <v>1</v>
      </c>
      <c r="G415" s="6">
        <f>貼付ｼｰﾄ!A379</f>
        <v>0</v>
      </c>
      <c r="H415" s="6">
        <f>貼付ｼｰﾄ!B379</f>
        <v>0</v>
      </c>
      <c r="I415" s="6">
        <f>貼付ｼｰﾄ!F379</f>
        <v>0</v>
      </c>
      <c r="J415" s="6">
        <f>貼付ｼｰﾄ!G379</f>
        <v>0</v>
      </c>
      <c r="K415" s="6">
        <f>貼付ｼｰﾄ!H379</f>
        <v>0</v>
      </c>
      <c r="L415" s="6">
        <f>貼付ｼｰﾄ!I379</f>
        <v>0</v>
      </c>
      <c r="M415" s="6">
        <f>貼付ｼｰﾄ!J379</f>
        <v>0</v>
      </c>
      <c r="N415" s="6">
        <f>貼付ｼｰﾄ!K379</f>
        <v>0</v>
      </c>
      <c r="O415" s="6">
        <f>貼付ｼｰﾄ!L379</f>
        <v>0</v>
      </c>
      <c r="P415" s="6">
        <f>貼付ｼｰﾄ!M379</f>
        <v>0</v>
      </c>
      <c r="Q415" s="6">
        <f>貼付ｼｰﾄ!N379</f>
        <v>0</v>
      </c>
      <c r="R415" s="6">
        <f>貼付ｼｰﾄ!O379</f>
        <v>0</v>
      </c>
      <c r="S415" s="6">
        <f>貼付ｼｰﾄ!P379</f>
        <v>0</v>
      </c>
      <c r="U415" s="6" t="str">
        <f t="shared" si="23"/>
        <v>00000</v>
      </c>
      <c r="V415" s="6">
        <v>412</v>
      </c>
    </row>
    <row r="416" spans="1:22" x14ac:dyDescent="0.15">
      <c r="A416" s="6">
        <v>424</v>
      </c>
      <c r="B416" s="6" t="str">
        <f t="shared" si="22"/>
        <v>1</v>
      </c>
      <c r="C416" s="6" t="str">
        <f>I416&amp;COUNTIF($I$4:I416,I416)</f>
        <v>0226</v>
      </c>
      <c r="D416" s="6" t="str">
        <f>貼付ｼｰﾄ!E380&amp;貼付ｼｰﾄ!D380</f>
        <v/>
      </c>
      <c r="E416" s="6" t="str">
        <f>IF(D416="","",貼付ｼｰﾄ!G380+ROW()/1000000)</f>
        <v/>
      </c>
      <c r="F416" s="6">
        <f t="shared" si="24"/>
        <v>1</v>
      </c>
      <c r="G416" s="6">
        <f>貼付ｼｰﾄ!A380</f>
        <v>0</v>
      </c>
      <c r="H416" s="6">
        <f>貼付ｼｰﾄ!B380</f>
        <v>0</v>
      </c>
      <c r="I416" s="6">
        <f>貼付ｼｰﾄ!F380</f>
        <v>0</v>
      </c>
      <c r="J416" s="6">
        <f>貼付ｼｰﾄ!G380</f>
        <v>0</v>
      </c>
      <c r="K416" s="6">
        <f>貼付ｼｰﾄ!H380</f>
        <v>0</v>
      </c>
      <c r="L416" s="6">
        <f>貼付ｼｰﾄ!I380</f>
        <v>0</v>
      </c>
      <c r="M416" s="6">
        <f>貼付ｼｰﾄ!J380</f>
        <v>0</v>
      </c>
      <c r="N416" s="6">
        <f>貼付ｼｰﾄ!K380</f>
        <v>0</v>
      </c>
      <c r="O416" s="6">
        <f>貼付ｼｰﾄ!L380</f>
        <v>0</v>
      </c>
      <c r="P416" s="6">
        <f>貼付ｼｰﾄ!M380</f>
        <v>0</v>
      </c>
      <c r="Q416" s="6">
        <f>貼付ｼｰﾄ!N380</f>
        <v>0</v>
      </c>
      <c r="R416" s="6">
        <f>貼付ｼｰﾄ!O380</f>
        <v>0</v>
      </c>
      <c r="S416" s="6">
        <f>貼付ｼｰﾄ!P380</f>
        <v>0</v>
      </c>
      <c r="U416" s="6" t="str">
        <f t="shared" si="23"/>
        <v>00000</v>
      </c>
      <c r="V416" s="6">
        <v>413</v>
      </c>
    </row>
    <row r="417" spans="1:22" x14ac:dyDescent="0.15">
      <c r="A417" s="6">
        <v>425</v>
      </c>
      <c r="B417" s="6" t="str">
        <f t="shared" si="22"/>
        <v>1</v>
      </c>
      <c r="C417" s="6" t="str">
        <f>I417&amp;COUNTIF($I$4:I417,I417)</f>
        <v>0227</v>
      </c>
      <c r="D417" s="6" t="str">
        <f>貼付ｼｰﾄ!E381&amp;貼付ｼｰﾄ!D381</f>
        <v/>
      </c>
      <c r="E417" s="6" t="str">
        <f>IF(D417="","",貼付ｼｰﾄ!G381+ROW()/1000000)</f>
        <v/>
      </c>
      <c r="F417" s="6">
        <f t="shared" si="24"/>
        <v>1</v>
      </c>
      <c r="G417" s="6">
        <f>貼付ｼｰﾄ!A381</f>
        <v>0</v>
      </c>
      <c r="H417" s="6">
        <f>貼付ｼｰﾄ!B381</f>
        <v>0</v>
      </c>
      <c r="I417" s="6">
        <f>貼付ｼｰﾄ!F381</f>
        <v>0</v>
      </c>
      <c r="J417" s="6">
        <f>貼付ｼｰﾄ!G381</f>
        <v>0</v>
      </c>
      <c r="K417" s="6">
        <f>貼付ｼｰﾄ!H381</f>
        <v>0</v>
      </c>
      <c r="L417" s="6">
        <f>貼付ｼｰﾄ!I381</f>
        <v>0</v>
      </c>
      <c r="M417" s="6">
        <f>貼付ｼｰﾄ!J381</f>
        <v>0</v>
      </c>
      <c r="N417" s="6">
        <f>貼付ｼｰﾄ!K381</f>
        <v>0</v>
      </c>
      <c r="O417" s="6">
        <f>貼付ｼｰﾄ!L381</f>
        <v>0</v>
      </c>
      <c r="P417" s="6">
        <f>貼付ｼｰﾄ!M381</f>
        <v>0</v>
      </c>
      <c r="Q417" s="6">
        <f>貼付ｼｰﾄ!N381</f>
        <v>0</v>
      </c>
      <c r="R417" s="6">
        <f>貼付ｼｰﾄ!O381</f>
        <v>0</v>
      </c>
      <c r="S417" s="6">
        <f>貼付ｼｰﾄ!P381</f>
        <v>0</v>
      </c>
      <c r="U417" s="6" t="str">
        <f t="shared" si="23"/>
        <v>00000</v>
      </c>
      <c r="V417" s="6">
        <v>414</v>
      </c>
    </row>
    <row r="418" spans="1:22" x14ac:dyDescent="0.15">
      <c r="A418" s="6">
        <v>426</v>
      </c>
      <c r="B418" s="6" t="str">
        <f t="shared" si="22"/>
        <v>1</v>
      </c>
      <c r="C418" s="6" t="str">
        <f>I418&amp;COUNTIF($I$4:I418,I418)</f>
        <v>0228</v>
      </c>
      <c r="D418" s="6" t="str">
        <f>貼付ｼｰﾄ!E382&amp;貼付ｼｰﾄ!D382</f>
        <v/>
      </c>
      <c r="E418" s="6" t="str">
        <f>IF(D418="","",貼付ｼｰﾄ!G382+ROW()/1000000)</f>
        <v/>
      </c>
      <c r="F418" s="6">
        <f t="shared" si="24"/>
        <v>1</v>
      </c>
      <c r="G418" s="6">
        <f>貼付ｼｰﾄ!A382</f>
        <v>0</v>
      </c>
      <c r="H418" s="6">
        <f>貼付ｼｰﾄ!B382</f>
        <v>0</v>
      </c>
      <c r="I418" s="6">
        <f>貼付ｼｰﾄ!F382</f>
        <v>0</v>
      </c>
      <c r="J418" s="6">
        <f>貼付ｼｰﾄ!G382</f>
        <v>0</v>
      </c>
      <c r="K418" s="6">
        <f>貼付ｼｰﾄ!H382</f>
        <v>0</v>
      </c>
      <c r="L418" s="6">
        <f>貼付ｼｰﾄ!I382</f>
        <v>0</v>
      </c>
      <c r="M418" s="6">
        <f>貼付ｼｰﾄ!J382</f>
        <v>0</v>
      </c>
      <c r="N418" s="6">
        <f>貼付ｼｰﾄ!K382</f>
        <v>0</v>
      </c>
      <c r="O418" s="6">
        <f>貼付ｼｰﾄ!L382</f>
        <v>0</v>
      </c>
      <c r="P418" s="6">
        <f>貼付ｼｰﾄ!M382</f>
        <v>0</v>
      </c>
      <c r="Q418" s="6">
        <f>貼付ｼｰﾄ!N382</f>
        <v>0</v>
      </c>
      <c r="R418" s="6">
        <f>貼付ｼｰﾄ!O382</f>
        <v>0</v>
      </c>
      <c r="S418" s="6">
        <f>貼付ｼｰﾄ!P382</f>
        <v>0</v>
      </c>
      <c r="U418" s="6" t="str">
        <f t="shared" si="23"/>
        <v>00000</v>
      </c>
      <c r="V418" s="6">
        <v>415</v>
      </c>
    </row>
    <row r="419" spans="1:22" x14ac:dyDescent="0.15">
      <c r="A419" s="6">
        <v>427</v>
      </c>
      <c r="B419" s="6" t="str">
        <f t="shared" si="22"/>
        <v>1</v>
      </c>
      <c r="C419" s="6" t="str">
        <f>I419&amp;COUNTIF($I$4:I419,I419)</f>
        <v>0229</v>
      </c>
      <c r="D419" s="6" t="str">
        <f>貼付ｼｰﾄ!E383&amp;貼付ｼｰﾄ!D383</f>
        <v/>
      </c>
      <c r="E419" s="6" t="str">
        <f>IF(D419="","",貼付ｼｰﾄ!G383+ROW()/1000000)</f>
        <v/>
      </c>
      <c r="F419" s="6">
        <f t="shared" si="24"/>
        <v>1</v>
      </c>
      <c r="G419" s="6">
        <f>貼付ｼｰﾄ!A383</f>
        <v>0</v>
      </c>
      <c r="H419" s="6">
        <f>貼付ｼｰﾄ!B383</f>
        <v>0</v>
      </c>
      <c r="I419" s="6">
        <f>貼付ｼｰﾄ!F383</f>
        <v>0</v>
      </c>
      <c r="J419" s="6">
        <f>貼付ｼｰﾄ!G383</f>
        <v>0</v>
      </c>
      <c r="K419" s="6">
        <f>貼付ｼｰﾄ!H383</f>
        <v>0</v>
      </c>
      <c r="L419" s="6">
        <f>貼付ｼｰﾄ!I383</f>
        <v>0</v>
      </c>
      <c r="M419" s="6">
        <f>貼付ｼｰﾄ!J383</f>
        <v>0</v>
      </c>
      <c r="N419" s="6">
        <f>貼付ｼｰﾄ!K383</f>
        <v>0</v>
      </c>
      <c r="O419" s="6">
        <f>貼付ｼｰﾄ!L383</f>
        <v>0</v>
      </c>
      <c r="P419" s="6">
        <f>貼付ｼｰﾄ!M383</f>
        <v>0</v>
      </c>
      <c r="Q419" s="6">
        <f>貼付ｼｰﾄ!N383</f>
        <v>0</v>
      </c>
      <c r="R419" s="6">
        <f>貼付ｼｰﾄ!O383</f>
        <v>0</v>
      </c>
      <c r="S419" s="6">
        <f>貼付ｼｰﾄ!P383</f>
        <v>0</v>
      </c>
      <c r="U419" s="6" t="str">
        <f t="shared" si="23"/>
        <v>00000</v>
      </c>
      <c r="V419" s="6">
        <v>416</v>
      </c>
    </row>
    <row r="420" spans="1:22" x14ac:dyDescent="0.15">
      <c r="A420" s="6">
        <v>428</v>
      </c>
      <c r="B420" s="6" t="str">
        <f t="shared" si="22"/>
        <v>1</v>
      </c>
      <c r="C420" s="6" t="str">
        <f>I420&amp;COUNTIF($I$4:I420,I420)</f>
        <v>0230</v>
      </c>
      <c r="D420" s="6" t="str">
        <f>貼付ｼｰﾄ!E384&amp;貼付ｼｰﾄ!D384</f>
        <v/>
      </c>
      <c r="E420" s="6" t="str">
        <f>IF(D420="","",貼付ｼｰﾄ!G384+ROW()/1000000)</f>
        <v/>
      </c>
      <c r="F420" s="6">
        <f t="shared" si="24"/>
        <v>1</v>
      </c>
      <c r="G420" s="6">
        <f>貼付ｼｰﾄ!A384</f>
        <v>0</v>
      </c>
      <c r="H420" s="6">
        <f>貼付ｼｰﾄ!B384</f>
        <v>0</v>
      </c>
      <c r="I420" s="6">
        <f>貼付ｼｰﾄ!F384</f>
        <v>0</v>
      </c>
      <c r="J420" s="6">
        <f>貼付ｼｰﾄ!G384</f>
        <v>0</v>
      </c>
      <c r="K420" s="6">
        <f>貼付ｼｰﾄ!H384</f>
        <v>0</v>
      </c>
      <c r="L420" s="6">
        <f>貼付ｼｰﾄ!I384</f>
        <v>0</v>
      </c>
      <c r="M420" s="6">
        <f>貼付ｼｰﾄ!J384</f>
        <v>0</v>
      </c>
      <c r="N420" s="6">
        <f>貼付ｼｰﾄ!K384</f>
        <v>0</v>
      </c>
      <c r="O420" s="6">
        <f>貼付ｼｰﾄ!L384</f>
        <v>0</v>
      </c>
      <c r="P420" s="6">
        <f>貼付ｼｰﾄ!M384</f>
        <v>0</v>
      </c>
      <c r="Q420" s="6">
        <f>貼付ｼｰﾄ!N384</f>
        <v>0</v>
      </c>
      <c r="R420" s="6">
        <f>貼付ｼｰﾄ!O384</f>
        <v>0</v>
      </c>
      <c r="S420" s="6">
        <f>貼付ｼｰﾄ!P384</f>
        <v>0</v>
      </c>
      <c r="U420" s="6" t="str">
        <f t="shared" si="23"/>
        <v>00000</v>
      </c>
      <c r="V420" s="6">
        <v>417</v>
      </c>
    </row>
    <row r="421" spans="1:22" x14ac:dyDescent="0.15">
      <c r="A421" s="6">
        <v>429</v>
      </c>
      <c r="B421" s="6" t="str">
        <f t="shared" si="22"/>
        <v>1</v>
      </c>
      <c r="C421" s="6" t="str">
        <f>I421&amp;COUNTIF($I$4:I421,I421)</f>
        <v>0231</v>
      </c>
      <c r="D421" s="6" t="str">
        <f>貼付ｼｰﾄ!E385&amp;貼付ｼｰﾄ!D385</f>
        <v/>
      </c>
      <c r="E421" s="6" t="str">
        <f>IF(D421="","",貼付ｼｰﾄ!G385+ROW()/1000000)</f>
        <v/>
      </c>
      <c r="F421" s="6">
        <f t="shared" si="24"/>
        <v>1</v>
      </c>
      <c r="G421" s="6">
        <f>貼付ｼｰﾄ!A385</f>
        <v>0</v>
      </c>
      <c r="H421" s="6">
        <f>貼付ｼｰﾄ!B385</f>
        <v>0</v>
      </c>
      <c r="I421" s="6">
        <f>貼付ｼｰﾄ!F385</f>
        <v>0</v>
      </c>
      <c r="J421" s="6">
        <f>貼付ｼｰﾄ!G385</f>
        <v>0</v>
      </c>
      <c r="K421" s="6">
        <f>貼付ｼｰﾄ!H385</f>
        <v>0</v>
      </c>
      <c r="L421" s="6">
        <f>貼付ｼｰﾄ!I385</f>
        <v>0</v>
      </c>
      <c r="M421" s="6">
        <f>貼付ｼｰﾄ!J385</f>
        <v>0</v>
      </c>
      <c r="N421" s="6">
        <f>貼付ｼｰﾄ!K385</f>
        <v>0</v>
      </c>
      <c r="O421" s="6">
        <f>貼付ｼｰﾄ!L385</f>
        <v>0</v>
      </c>
      <c r="P421" s="6">
        <f>貼付ｼｰﾄ!M385</f>
        <v>0</v>
      </c>
      <c r="Q421" s="6">
        <f>貼付ｼｰﾄ!N385</f>
        <v>0</v>
      </c>
      <c r="R421" s="6">
        <f>貼付ｼｰﾄ!O385</f>
        <v>0</v>
      </c>
      <c r="S421" s="6">
        <f>貼付ｼｰﾄ!P385</f>
        <v>0</v>
      </c>
      <c r="U421" s="6" t="str">
        <f t="shared" si="23"/>
        <v>00000</v>
      </c>
      <c r="V421" s="6">
        <v>418</v>
      </c>
    </row>
    <row r="422" spans="1:22" x14ac:dyDescent="0.15">
      <c r="A422" s="6">
        <v>430</v>
      </c>
      <c r="B422" s="6" t="str">
        <f t="shared" si="22"/>
        <v>1</v>
      </c>
      <c r="C422" s="6" t="str">
        <f>I422&amp;COUNTIF($I$4:I422,I422)</f>
        <v>0232</v>
      </c>
      <c r="D422" s="6" t="str">
        <f>貼付ｼｰﾄ!E386&amp;貼付ｼｰﾄ!D386</f>
        <v/>
      </c>
      <c r="E422" s="6" t="str">
        <f>IF(D422="","",貼付ｼｰﾄ!G386+ROW()/1000000)</f>
        <v/>
      </c>
      <c r="F422" s="6">
        <f t="shared" si="24"/>
        <v>1</v>
      </c>
      <c r="G422" s="6">
        <f>貼付ｼｰﾄ!A386</f>
        <v>0</v>
      </c>
      <c r="H422" s="6">
        <f>貼付ｼｰﾄ!B386</f>
        <v>0</v>
      </c>
      <c r="I422" s="6">
        <f>貼付ｼｰﾄ!F386</f>
        <v>0</v>
      </c>
      <c r="J422" s="6">
        <f>貼付ｼｰﾄ!G386</f>
        <v>0</v>
      </c>
      <c r="K422" s="6">
        <f>貼付ｼｰﾄ!H386</f>
        <v>0</v>
      </c>
      <c r="L422" s="6">
        <f>貼付ｼｰﾄ!I386</f>
        <v>0</v>
      </c>
      <c r="M422" s="6">
        <f>貼付ｼｰﾄ!J386</f>
        <v>0</v>
      </c>
      <c r="N422" s="6">
        <f>貼付ｼｰﾄ!K386</f>
        <v>0</v>
      </c>
      <c r="O422" s="6">
        <f>貼付ｼｰﾄ!L386</f>
        <v>0</v>
      </c>
      <c r="P422" s="6">
        <f>貼付ｼｰﾄ!M386</f>
        <v>0</v>
      </c>
      <c r="Q422" s="6">
        <f>貼付ｼｰﾄ!N386</f>
        <v>0</v>
      </c>
      <c r="R422" s="6">
        <f>貼付ｼｰﾄ!O386</f>
        <v>0</v>
      </c>
      <c r="S422" s="6">
        <f>貼付ｼｰﾄ!P386</f>
        <v>0</v>
      </c>
      <c r="U422" s="6" t="str">
        <f t="shared" si="23"/>
        <v>00000</v>
      </c>
      <c r="V422" s="6">
        <v>419</v>
      </c>
    </row>
    <row r="423" spans="1:22" x14ac:dyDescent="0.15">
      <c r="A423" s="6">
        <v>431</v>
      </c>
      <c r="B423" s="6" t="str">
        <f t="shared" si="22"/>
        <v>1</v>
      </c>
      <c r="C423" s="6" t="str">
        <f>I423&amp;COUNTIF($I$4:I423,I423)</f>
        <v>0233</v>
      </c>
      <c r="D423" s="6" t="str">
        <f>貼付ｼｰﾄ!E387&amp;貼付ｼｰﾄ!D387</f>
        <v/>
      </c>
      <c r="E423" s="6" t="str">
        <f>IF(D423="","",貼付ｼｰﾄ!G387+ROW()/1000000)</f>
        <v/>
      </c>
      <c r="F423" s="6">
        <f t="shared" si="24"/>
        <v>1</v>
      </c>
      <c r="G423" s="6">
        <f>貼付ｼｰﾄ!A387</f>
        <v>0</v>
      </c>
      <c r="H423" s="6">
        <f>貼付ｼｰﾄ!B387</f>
        <v>0</v>
      </c>
      <c r="I423" s="6">
        <f>貼付ｼｰﾄ!F387</f>
        <v>0</v>
      </c>
      <c r="J423" s="6">
        <f>貼付ｼｰﾄ!G387</f>
        <v>0</v>
      </c>
      <c r="K423" s="6">
        <f>貼付ｼｰﾄ!H387</f>
        <v>0</v>
      </c>
      <c r="L423" s="6">
        <f>貼付ｼｰﾄ!I387</f>
        <v>0</v>
      </c>
      <c r="M423" s="6">
        <f>貼付ｼｰﾄ!J387</f>
        <v>0</v>
      </c>
      <c r="N423" s="6">
        <f>貼付ｼｰﾄ!K387</f>
        <v>0</v>
      </c>
      <c r="O423" s="6">
        <f>貼付ｼｰﾄ!L387</f>
        <v>0</v>
      </c>
      <c r="P423" s="6">
        <f>貼付ｼｰﾄ!M387</f>
        <v>0</v>
      </c>
      <c r="Q423" s="6">
        <f>貼付ｼｰﾄ!N387</f>
        <v>0</v>
      </c>
      <c r="R423" s="6">
        <f>貼付ｼｰﾄ!O387</f>
        <v>0</v>
      </c>
      <c r="S423" s="6">
        <f>貼付ｼｰﾄ!P387</f>
        <v>0</v>
      </c>
      <c r="U423" s="6" t="str">
        <f t="shared" si="23"/>
        <v>00000</v>
      </c>
      <c r="V423" s="6">
        <v>420</v>
      </c>
    </row>
    <row r="424" spans="1:22" x14ac:dyDescent="0.15">
      <c r="A424" s="6">
        <v>432</v>
      </c>
      <c r="B424" s="6" t="str">
        <f t="shared" si="22"/>
        <v>1</v>
      </c>
      <c r="C424" s="6" t="str">
        <f>I424&amp;COUNTIF($I$4:I424,I424)</f>
        <v>0234</v>
      </c>
      <c r="D424" s="6" t="str">
        <f>貼付ｼｰﾄ!E388&amp;貼付ｼｰﾄ!D388</f>
        <v/>
      </c>
      <c r="E424" s="6" t="str">
        <f>IF(D424="","",貼付ｼｰﾄ!G388+ROW()/1000000)</f>
        <v/>
      </c>
      <c r="F424" s="6">
        <f t="shared" si="24"/>
        <v>1</v>
      </c>
      <c r="G424" s="6">
        <f>貼付ｼｰﾄ!A388</f>
        <v>0</v>
      </c>
      <c r="H424" s="6">
        <f>貼付ｼｰﾄ!B388</f>
        <v>0</v>
      </c>
      <c r="I424" s="6">
        <f>貼付ｼｰﾄ!F388</f>
        <v>0</v>
      </c>
      <c r="J424" s="6">
        <f>貼付ｼｰﾄ!G388</f>
        <v>0</v>
      </c>
      <c r="K424" s="6">
        <f>貼付ｼｰﾄ!H388</f>
        <v>0</v>
      </c>
      <c r="L424" s="6">
        <f>貼付ｼｰﾄ!I388</f>
        <v>0</v>
      </c>
      <c r="M424" s="6">
        <f>貼付ｼｰﾄ!J388</f>
        <v>0</v>
      </c>
      <c r="N424" s="6">
        <f>貼付ｼｰﾄ!K388</f>
        <v>0</v>
      </c>
      <c r="O424" s="6">
        <f>貼付ｼｰﾄ!L388</f>
        <v>0</v>
      </c>
      <c r="P424" s="6">
        <f>貼付ｼｰﾄ!M388</f>
        <v>0</v>
      </c>
      <c r="Q424" s="6">
        <f>貼付ｼｰﾄ!N388</f>
        <v>0</v>
      </c>
      <c r="R424" s="6">
        <f>貼付ｼｰﾄ!O388</f>
        <v>0</v>
      </c>
      <c r="S424" s="6">
        <f>貼付ｼｰﾄ!P388</f>
        <v>0</v>
      </c>
      <c r="U424" s="6" t="str">
        <f t="shared" si="23"/>
        <v>00000</v>
      </c>
      <c r="V424" s="6">
        <v>421</v>
      </c>
    </row>
    <row r="425" spans="1:22" x14ac:dyDescent="0.15">
      <c r="A425" s="6">
        <v>433</v>
      </c>
      <c r="B425" s="6" t="str">
        <f t="shared" si="22"/>
        <v>1</v>
      </c>
      <c r="C425" s="6" t="str">
        <f>I425&amp;COUNTIF($I$4:I425,I425)</f>
        <v>0235</v>
      </c>
      <c r="D425" s="6" t="str">
        <f>貼付ｼｰﾄ!E389&amp;貼付ｼｰﾄ!D389</f>
        <v/>
      </c>
      <c r="E425" s="6" t="str">
        <f>IF(D425="","",貼付ｼｰﾄ!G389+ROW()/1000000)</f>
        <v/>
      </c>
      <c r="F425" s="6">
        <f t="shared" si="24"/>
        <v>1</v>
      </c>
      <c r="G425" s="6">
        <f>貼付ｼｰﾄ!A389</f>
        <v>0</v>
      </c>
      <c r="H425" s="6">
        <f>貼付ｼｰﾄ!B389</f>
        <v>0</v>
      </c>
      <c r="I425" s="6">
        <f>貼付ｼｰﾄ!F389</f>
        <v>0</v>
      </c>
      <c r="J425" s="6">
        <f>貼付ｼｰﾄ!G389</f>
        <v>0</v>
      </c>
      <c r="K425" s="6">
        <f>貼付ｼｰﾄ!H389</f>
        <v>0</v>
      </c>
      <c r="L425" s="6">
        <f>貼付ｼｰﾄ!I389</f>
        <v>0</v>
      </c>
      <c r="M425" s="6">
        <f>貼付ｼｰﾄ!J389</f>
        <v>0</v>
      </c>
      <c r="N425" s="6">
        <f>貼付ｼｰﾄ!K389</f>
        <v>0</v>
      </c>
      <c r="O425" s="6">
        <f>貼付ｼｰﾄ!L389</f>
        <v>0</v>
      </c>
      <c r="P425" s="6">
        <f>貼付ｼｰﾄ!M389</f>
        <v>0</v>
      </c>
      <c r="Q425" s="6">
        <f>貼付ｼｰﾄ!N389</f>
        <v>0</v>
      </c>
      <c r="R425" s="6">
        <f>貼付ｼｰﾄ!O389</f>
        <v>0</v>
      </c>
      <c r="S425" s="6">
        <f>貼付ｼｰﾄ!P389</f>
        <v>0</v>
      </c>
      <c r="U425" s="6" t="str">
        <f t="shared" si="23"/>
        <v>00000</v>
      </c>
      <c r="V425" s="6">
        <v>422</v>
      </c>
    </row>
    <row r="426" spans="1:22" x14ac:dyDescent="0.15">
      <c r="A426" s="6">
        <v>434</v>
      </c>
      <c r="B426" s="6" t="str">
        <f t="shared" si="22"/>
        <v>1</v>
      </c>
      <c r="C426" s="6" t="str">
        <f>I426&amp;COUNTIF($I$4:I426,I426)</f>
        <v>0236</v>
      </c>
      <c r="D426" s="6" t="str">
        <f>貼付ｼｰﾄ!E390&amp;貼付ｼｰﾄ!D390</f>
        <v/>
      </c>
      <c r="E426" s="6" t="str">
        <f>IF(D426="","",貼付ｼｰﾄ!G390+ROW()/1000000)</f>
        <v/>
      </c>
      <c r="F426" s="6">
        <f t="shared" si="24"/>
        <v>1</v>
      </c>
      <c r="G426" s="6">
        <f>貼付ｼｰﾄ!A390</f>
        <v>0</v>
      </c>
      <c r="H426" s="6">
        <f>貼付ｼｰﾄ!B390</f>
        <v>0</v>
      </c>
      <c r="I426" s="6">
        <f>貼付ｼｰﾄ!F390</f>
        <v>0</v>
      </c>
      <c r="J426" s="6">
        <f>貼付ｼｰﾄ!G390</f>
        <v>0</v>
      </c>
      <c r="K426" s="6">
        <f>貼付ｼｰﾄ!H390</f>
        <v>0</v>
      </c>
      <c r="L426" s="6">
        <f>貼付ｼｰﾄ!I390</f>
        <v>0</v>
      </c>
      <c r="M426" s="6">
        <f>貼付ｼｰﾄ!J390</f>
        <v>0</v>
      </c>
      <c r="N426" s="6">
        <f>貼付ｼｰﾄ!K390</f>
        <v>0</v>
      </c>
      <c r="O426" s="6">
        <f>貼付ｼｰﾄ!L390</f>
        <v>0</v>
      </c>
      <c r="P426" s="6">
        <f>貼付ｼｰﾄ!M390</f>
        <v>0</v>
      </c>
      <c r="Q426" s="6">
        <f>貼付ｼｰﾄ!N390</f>
        <v>0</v>
      </c>
      <c r="R426" s="6">
        <f>貼付ｼｰﾄ!O390</f>
        <v>0</v>
      </c>
      <c r="S426" s="6">
        <f>貼付ｼｰﾄ!P390</f>
        <v>0</v>
      </c>
      <c r="U426" s="6" t="str">
        <f t="shared" si="23"/>
        <v>00000</v>
      </c>
      <c r="V426" s="6">
        <v>423</v>
      </c>
    </row>
    <row r="427" spans="1:22" x14ac:dyDescent="0.15">
      <c r="A427" s="6">
        <v>435</v>
      </c>
      <c r="B427" s="6" t="str">
        <f t="shared" si="22"/>
        <v>1</v>
      </c>
      <c r="C427" s="6" t="str">
        <f>I427&amp;COUNTIF($I$4:I427,I427)</f>
        <v>0237</v>
      </c>
      <c r="D427" s="6" t="str">
        <f>貼付ｼｰﾄ!E391&amp;貼付ｼｰﾄ!D391</f>
        <v/>
      </c>
      <c r="E427" s="6" t="str">
        <f>IF(D427="","",貼付ｼｰﾄ!G391+ROW()/1000000)</f>
        <v/>
      </c>
      <c r="F427" s="6">
        <f t="shared" si="24"/>
        <v>1</v>
      </c>
      <c r="G427" s="6">
        <f>貼付ｼｰﾄ!A391</f>
        <v>0</v>
      </c>
      <c r="H427" s="6">
        <f>貼付ｼｰﾄ!B391</f>
        <v>0</v>
      </c>
      <c r="I427" s="6">
        <f>貼付ｼｰﾄ!F391</f>
        <v>0</v>
      </c>
      <c r="J427" s="6">
        <f>貼付ｼｰﾄ!G391</f>
        <v>0</v>
      </c>
      <c r="K427" s="6">
        <f>貼付ｼｰﾄ!H391</f>
        <v>0</v>
      </c>
      <c r="L427" s="6">
        <f>貼付ｼｰﾄ!I391</f>
        <v>0</v>
      </c>
      <c r="M427" s="6">
        <f>貼付ｼｰﾄ!J391</f>
        <v>0</v>
      </c>
      <c r="N427" s="6">
        <f>貼付ｼｰﾄ!K391</f>
        <v>0</v>
      </c>
      <c r="O427" s="6">
        <f>貼付ｼｰﾄ!L391</f>
        <v>0</v>
      </c>
      <c r="P427" s="6">
        <f>貼付ｼｰﾄ!M391</f>
        <v>0</v>
      </c>
      <c r="Q427" s="6">
        <f>貼付ｼｰﾄ!N391</f>
        <v>0</v>
      </c>
      <c r="R427" s="6">
        <f>貼付ｼｰﾄ!O391</f>
        <v>0</v>
      </c>
      <c r="S427" s="6">
        <f>貼付ｼｰﾄ!P391</f>
        <v>0</v>
      </c>
      <c r="U427" s="6" t="str">
        <f t="shared" si="23"/>
        <v>00000</v>
      </c>
      <c r="V427" s="6">
        <v>424</v>
      </c>
    </row>
    <row r="428" spans="1:22" x14ac:dyDescent="0.15">
      <c r="A428" s="6">
        <v>436</v>
      </c>
      <c r="B428" s="6" t="str">
        <f t="shared" si="22"/>
        <v>1</v>
      </c>
      <c r="C428" s="6" t="str">
        <f>I428&amp;COUNTIF($I$4:I428,I428)</f>
        <v>0238</v>
      </c>
      <c r="D428" s="6" t="str">
        <f>貼付ｼｰﾄ!E392&amp;貼付ｼｰﾄ!D392</f>
        <v/>
      </c>
      <c r="E428" s="6" t="str">
        <f>IF(D428="","",貼付ｼｰﾄ!G392+ROW()/1000000)</f>
        <v/>
      </c>
      <c r="F428" s="6">
        <f t="shared" si="24"/>
        <v>1</v>
      </c>
      <c r="G428" s="6">
        <f>貼付ｼｰﾄ!A392</f>
        <v>0</v>
      </c>
      <c r="H428" s="6">
        <f>貼付ｼｰﾄ!B392</f>
        <v>0</v>
      </c>
      <c r="I428" s="6">
        <f>貼付ｼｰﾄ!F392</f>
        <v>0</v>
      </c>
      <c r="J428" s="6">
        <f>貼付ｼｰﾄ!G392</f>
        <v>0</v>
      </c>
      <c r="K428" s="6">
        <f>貼付ｼｰﾄ!H392</f>
        <v>0</v>
      </c>
      <c r="L428" s="6">
        <f>貼付ｼｰﾄ!I392</f>
        <v>0</v>
      </c>
      <c r="M428" s="6">
        <f>貼付ｼｰﾄ!J392</f>
        <v>0</v>
      </c>
      <c r="N428" s="6">
        <f>貼付ｼｰﾄ!K392</f>
        <v>0</v>
      </c>
      <c r="O428" s="6">
        <f>貼付ｼｰﾄ!L392</f>
        <v>0</v>
      </c>
      <c r="P428" s="6">
        <f>貼付ｼｰﾄ!M392</f>
        <v>0</v>
      </c>
      <c r="Q428" s="6">
        <f>貼付ｼｰﾄ!N392</f>
        <v>0</v>
      </c>
      <c r="R428" s="6">
        <f>貼付ｼｰﾄ!O392</f>
        <v>0</v>
      </c>
      <c r="S428" s="6">
        <f>貼付ｼｰﾄ!P392</f>
        <v>0</v>
      </c>
      <c r="U428" s="6" t="str">
        <f t="shared" si="23"/>
        <v>00000</v>
      </c>
      <c r="V428" s="6">
        <v>425</v>
      </c>
    </row>
    <row r="429" spans="1:22" x14ac:dyDescent="0.15">
      <c r="A429" s="6">
        <v>437</v>
      </c>
      <c r="B429" s="6" t="str">
        <f t="shared" si="22"/>
        <v>1</v>
      </c>
      <c r="C429" s="6" t="str">
        <f>I429&amp;COUNTIF($I$4:I429,I429)</f>
        <v>0239</v>
      </c>
      <c r="D429" s="6" t="str">
        <f>貼付ｼｰﾄ!E393&amp;貼付ｼｰﾄ!D393</f>
        <v/>
      </c>
      <c r="E429" s="6" t="str">
        <f>IF(D429="","",貼付ｼｰﾄ!G393+ROW()/1000000)</f>
        <v/>
      </c>
      <c r="F429" s="6">
        <f t="shared" si="24"/>
        <v>1</v>
      </c>
      <c r="G429" s="6">
        <f>貼付ｼｰﾄ!A393</f>
        <v>0</v>
      </c>
      <c r="H429" s="6">
        <f>貼付ｼｰﾄ!B393</f>
        <v>0</v>
      </c>
      <c r="I429" s="6">
        <f>貼付ｼｰﾄ!F393</f>
        <v>0</v>
      </c>
      <c r="J429" s="6">
        <f>貼付ｼｰﾄ!G393</f>
        <v>0</v>
      </c>
      <c r="K429" s="6">
        <f>貼付ｼｰﾄ!H393</f>
        <v>0</v>
      </c>
      <c r="L429" s="6">
        <f>貼付ｼｰﾄ!I393</f>
        <v>0</v>
      </c>
      <c r="M429" s="6">
        <f>貼付ｼｰﾄ!J393</f>
        <v>0</v>
      </c>
      <c r="N429" s="6">
        <f>貼付ｼｰﾄ!K393</f>
        <v>0</v>
      </c>
      <c r="O429" s="6">
        <f>貼付ｼｰﾄ!L393</f>
        <v>0</v>
      </c>
      <c r="P429" s="6">
        <f>貼付ｼｰﾄ!M393</f>
        <v>0</v>
      </c>
      <c r="Q429" s="6">
        <f>貼付ｼｰﾄ!N393</f>
        <v>0</v>
      </c>
      <c r="R429" s="6">
        <f>貼付ｼｰﾄ!O393</f>
        <v>0</v>
      </c>
      <c r="S429" s="6">
        <f>貼付ｼｰﾄ!P393</f>
        <v>0</v>
      </c>
      <c r="U429" s="6" t="str">
        <f t="shared" si="23"/>
        <v>00000</v>
      </c>
      <c r="V429" s="6">
        <v>426</v>
      </c>
    </row>
    <row r="430" spans="1:22" x14ac:dyDescent="0.15">
      <c r="A430" s="6">
        <v>438</v>
      </c>
      <c r="B430" s="6" t="str">
        <f t="shared" si="22"/>
        <v>1</v>
      </c>
      <c r="C430" s="6" t="str">
        <f>I430&amp;COUNTIF($I$4:I430,I430)</f>
        <v>0240</v>
      </c>
      <c r="D430" s="6" t="str">
        <f>貼付ｼｰﾄ!E394&amp;貼付ｼｰﾄ!D394</f>
        <v/>
      </c>
      <c r="E430" s="6" t="str">
        <f>IF(D430="","",貼付ｼｰﾄ!G394+ROW()/1000000)</f>
        <v/>
      </c>
      <c r="F430" s="6">
        <f t="shared" si="24"/>
        <v>1</v>
      </c>
      <c r="G430" s="6">
        <f>貼付ｼｰﾄ!A394</f>
        <v>0</v>
      </c>
      <c r="H430" s="6">
        <f>貼付ｼｰﾄ!B394</f>
        <v>0</v>
      </c>
      <c r="I430" s="6">
        <f>貼付ｼｰﾄ!F394</f>
        <v>0</v>
      </c>
      <c r="J430" s="6">
        <f>貼付ｼｰﾄ!G394</f>
        <v>0</v>
      </c>
      <c r="K430" s="6">
        <f>貼付ｼｰﾄ!H394</f>
        <v>0</v>
      </c>
      <c r="L430" s="6">
        <f>貼付ｼｰﾄ!I394</f>
        <v>0</v>
      </c>
      <c r="M430" s="6">
        <f>貼付ｼｰﾄ!J394</f>
        <v>0</v>
      </c>
      <c r="N430" s="6">
        <f>貼付ｼｰﾄ!K394</f>
        <v>0</v>
      </c>
      <c r="O430" s="6">
        <f>貼付ｼｰﾄ!L394</f>
        <v>0</v>
      </c>
      <c r="P430" s="6">
        <f>貼付ｼｰﾄ!M394</f>
        <v>0</v>
      </c>
      <c r="Q430" s="6">
        <f>貼付ｼｰﾄ!N394</f>
        <v>0</v>
      </c>
      <c r="R430" s="6">
        <f>貼付ｼｰﾄ!O394</f>
        <v>0</v>
      </c>
      <c r="S430" s="6">
        <f>貼付ｼｰﾄ!P394</f>
        <v>0</v>
      </c>
      <c r="U430" s="6" t="str">
        <f t="shared" si="23"/>
        <v>00000</v>
      </c>
      <c r="V430" s="6">
        <v>427</v>
      </c>
    </row>
    <row r="431" spans="1:22" x14ac:dyDescent="0.15">
      <c r="A431" s="6">
        <v>439</v>
      </c>
      <c r="B431" s="6" t="str">
        <f t="shared" si="22"/>
        <v>1</v>
      </c>
      <c r="C431" s="6" t="str">
        <f>I431&amp;COUNTIF($I$4:I431,I431)</f>
        <v>0241</v>
      </c>
      <c r="D431" s="6" t="str">
        <f>貼付ｼｰﾄ!E395&amp;貼付ｼｰﾄ!D395</f>
        <v/>
      </c>
      <c r="E431" s="6" t="str">
        <f>IF(D431="","",貼付ｼｰﾄ!G395+ROW()/1000000)</f>
        <v/>
      </c>
      <c r="F431" s="6">
        <f t="shared" si="24"/>
        <v>1</v>
      </c>
      <c r="G431" s="6">
        <f>貼付ｼｰﾄ!A395</f>
        <v>0</v>
      </c>
      <c r="H431" s="6">
        <f>貼付ｼｰﾄ!B395</f>
        <v>0</v>
      </c>
      <c r="I431" s="6">
        <f>貼付ｼｰﾄ!F395</f>
        <v>0</v>
      </c>
      <c r="J431" s="6">
        <f>貼付ｼｰﾄ!G395</f>
        <v>0</v>
      </c>
      <c r="K431" s="6">
        <f>貼付ｼｰﾄ!H395</f>
        <v>0</v>
      </c>
      <c r="L431" s="6">
        <f>貼付ｼｰﾄ!I395</f>
        <v>0</v>
      </c>
      <c r="M431" s="6">
        <f>貼付ｼｰﾄ!J395</f>
        <v>0</v>
      </c>
      <c r="N431" s="6">
        <f>貼付ｼｰﾄ!K395</f>
        <v>0</v>
      </c>
      <c r="O431" s="6">
        <f>貼付ｼｰﾄ!L395</f>
        <v>0</v>
      </c>
      <c r="P431" s="6">
        <f>貼付ｼｰﾄ!M395</f>
        <v>0</v>
      </c>
      <c r="Q431" s="6">
        <f>貼付ｼｰﾄ!N395</f>
        <v>0</v>
      </c>
      <c r="R431" s="6">
        <f>貼付ｼｰﾄ!O395</f>
        <v>0</v>
      </c>
      <c r="S431" s="6">
        <f>貼付ｼｰﾄ!P395</f>
        <v>0</v>
      </c>
      <c r="U431" s="6" t="str">
        <f t="shared" si="23"/>
        <v>00000</v>
      </c>
      <c r="V431" s="6">
        <v>428</v>
      </c>
    </row>
    <row r="432" spans="1:22" x14ac:dyDescent="0.15">
      <c r="A432" s="6">
        <v>440</v>
      </c>
      <c r="B432" s="6" t="str">
        <f t="shared" si="22"/>
        <v>1</v>
      </c>
      <c r="C432" s="6" t="str">
        <f>I432&amp;COUNTIF($I$4:I432,I432)</f>
        <v>0242</v>
      </c>
      <c r="D432" s="6" t="str">
        <f>貼付ｼｰﾄ!E396&amp;貼付ｼｰﾄ!D396</f>
        <v/>
      </c>
      <c r="E432" s="6" t="str">
        <f>IF(D432="","",貼付ｼｰﾄ!G396+ROW()/1000000)</f>
        <v/>
      </c>
      <c r="F432" s="6">
        <f t="shared" si="24"/>
        <v>1</v>
      </c>
      <c r="G432" s="6">
        <f>貼付ｼｰﾄ!A396</f>
        <v>0</v>
      </c>
      <c r="H432" s="6">
        <f>貼付ｼｰﾄ!B396</f>
        <v>0</v>
      </c>
      <c r="I432" s="6">
        <f>貼付ｼｰﾄ!F396</f>
        <v>0</v>
      </c>
      <c r="J432" s="6">
        <f>貼付ｼｰﾄ!G396</f>
        <v>0</v>
      </c>
      <c r="K432" s="6">
        <f>貼付ｼｰﾄ!H396</f>
        <v>0</v>
      </c>
      <c r="L432" s="6">
        <f>貼付ｼｰﾄ!I396</f>
        <v>0</v>
      </c>
      <c r="M432" s="6">
        <f>貼付ｼｰﾄ!J396</f>
        <v>0</v>
      </c>
      <c r="N432" s="6">
        <f>貼付ｼｰﾄ!K396</f>
        <v>0</v>
      </c>
      <c r="O432" s="6">
        <f>貼付ｼｰﾄ!L396</f>
        <v>0</v>
      </c>
      <c r="P432" s="6">
        <f>貼付ｼｰﾄ!M396</f>
        <v>0</v>
      </c>
      <c r="Q432" s="6">
        <f>貼付ｼｰﾄ!N396</f>
        <v>0</v>
      </c>
      <c r="R432" s="6">
        <f>貼付ｼｰﾄ!O396</f>
        <v>0</v>
      </c>
      <c r="S432" s="6">
        <f>貼付ｼｰﾄ!P396</f>
        <v>0</v>
      </c>
      <c r="U432" s="6" t="str">
        <f t="shared" si="23"/>
        <v>00000</v>
      </c>
      <c r="V432" s="6">
        <v>429</v>
      </c>
    </row>
    <row r="433" spans="1:22" x14ac:dyDescent="0.15">
      <c r="A433" s="6">
        <v>441</v>
      </c>
      <c r="B433" s="6" t="str">
        <f t="shared" si="22"/>
        <v>1</v>
      </c>
      <c r="C433" s="6" t="str">
        <f>I433&amp;COUNTIF($I$4:I433,I433)</f>
        <v>0243</v>
      </c>
      <c r="D433" s="6" t="str">
        <f>貼付ｼｰﾄ!E397&amp;貼付ｼｰﾄ!D397</f>
        <v/>
      </c>
      <c r="E433" s="6" t="str">
        <f>IF(D433="","",貼付ｼｰﾄ!G397+ROW()/1000000)</f>
        <v/>
      </c>
      <c r="F433" s="6">
        <f t="shared" si="24"/>
        <v>1</v>
      </c>
      <c r="G433" s="6">
        <f>貼付ｼｰﾄ!A397</f>
        <v>0</v>
      </c>
      <c r="H433" s="6">
        <f>貼付ｼｰﾄ!B397</f>
        <v>0</v>
      </c>
      <c r="I433" s="6">
        <f>貼付ｼｰﾄ!F397</f>
        <v>0</v>
      </c>
      <c r="J433" s="6">
        <f>貼付ｼｰﾄ!G397</f>
        <v>0</v>
      </c>
      <c r="K433" s="6">
        <f>貼付ｼｰﾄ!H397</f>
        <v>0</v>
      </c>
      <c r="L433" s="6">
        <f>貼付ｼｰﾄ!I397</f>
        <v>0</v>
      </c>
      <c r="M433" s="6">
        <f>貼付ｼｰﾄ!J397</f>
        <v>0</v>
      </c>
      <c r="N433" s="6">
        <f>貼付ｼｰﾄ!K397</f>
        <v>0</v>
      </c>
      <c r="O433" s="6">
        <f>貼付ｼｰﾄ!L397</f>
        <v>0</v>
      </c>
      <c r="P433" s="6">
        <f>貼付ｼｰﾄ!M397</f>
        <v>0</v>
      </c>
      <c r="Q433" s="6">
        <f>貼付ｼｰﾄ!N397</f>
        <v>0</v>
      </c>
      <c r="R433" s="6">
        <f>貼付ｼｰﾄ!O397</f>
        <v>0</v>
      </c>
      <c r="S433" s="6">
        <f>貼付ｼｰﾄ!P397</f>
        <v>0</v>
      </c>
      <c r="U433" s="6" t="str">
        <f t="shared" si="23"/>
        <v>00000</v>
      </c>
      <c r="V433" s="6">
        <v>430</v>
      </c>
    </row>
    <row r="434" spans="1:22" x14ac:dyDescent="0.15">
      <c r="A434" s="6">
        <v>442</v>
      </c>
      <c r="B434" s="6" t="str">
        <f t="shared" si="22"/>
        <v>1</v>
      </c>
      <c r="C434" s="6" t="str">
        <f>I434&amp;COUNTIF($I$4:I434,I434)</f>
        <v>0244</v>
      </c>
      <c r="D434" s="6" t="str">
        <f>貼付ｼｰﾄ!E398&amp;貼付ｼｰﾄ!D398</f>
        <v/>
      </c>
      <c r="E434" s="6" t="str">
        <f>IF(D434="","",貼付ｼｰﾄ!G398+ROW()/1000000)</f>
        <v/>
      </c>
      <c r="F434" s="6">
        <f t="shared" si="24"/>
        <v>1</v>
      </c>
      <c r="G434" s="6">
        <f>貼付ｼｰﾄ!A398</f>
        <v>0</v>
      </c>
      <c r="H434" s="6">
        <f>貼付ｼｰﾄ!B398</f>
        <v>0</v>
      </c>
      <c r="I434" s="6">
        <f>貼付ｼｰﾄ!F398</f>
        <v>0</v>
      </c>
      <c r="J434" s="6">
        <f>貼付ｼｰﾄ!G398</f>
        <v>0</v>
      </c>
      <c r="K434" s="6">
        <f>貼付ｼｰﾄ!H398</f>
        <v>0</v>
      </c>
      <c r="L434" s="6">
        <f>貼付ｼｰﾄ!I398</f>
        <v>0</v>
      </c>
      <c r="M434" s="6">
        <f>貼付ｼｰﾄ!J398</f>
        <v>0</v>
      </c>
      <c r="N434" s="6">
        <f>貼付ｼｰﾄ!K398</f>
        <v>0</v>
      </c>
      <c r="O434" s="6">
        <f>貼付ｼｰﾄ!L398</f>
        <v>0</v>
      </c>
      <c r="P434" s="6">
        <f>貼付ｼｰﾄ!M398</f>
        <v>0</v>
      </c>
      <c r="Q434" s="6">
        <f>貼付ｼｰﾄ!N398</f>
        <v>0</v>
      </c>
      <c r="R434" s="6">
        <f>貼付ｼｰﾄ!O398</f>
        <v>0</v>
      </c>
      <c r="S434" s="6">
        <f>貼付ｼｰﾄ!P398</f>
        <v>0</v>
      </c>
      <c r="U434" s="6" t="str">
        <f t="shared" si="23"/>
        <v>00000</v>
      </c>
      <c r="V434" s="6">
        <v>431</v>
      </c>
    </row>
    <row r="435" spans="1:22" x14ac:dyDescent="0.15">
      <c r="A435" s="6">
        <v>443</v>
      </c>
      <c r="B435" s="6" t="str">
        <f t="shared" si="22"/>
        <v>1</v>
      </c>
      <c r="C435" s="6" t="str">
        <f>I435&amp;COUNTIF($I$4:I435,I435)</f>
        <v>0245</v>
      </c>
      <c r="D435" s="6" t="str">
        <f>貼付ｼｰﾄ!E399&amp;貼付ｼｰﾄ!D399</f>
        <v/>
      </c>
      <c r="E435" s="6" t="str">
        <f>IF(D435="","",貼付ｼｰﾄ!G399+ROW()/1000000)</f>
        <v/>
      </c>
      <c r="F435" s="6">
        <f t="shared" si="24"/>
        <v>1</v>
      </c>
      <c r="G435" s="6">
        <f>貼付ｼｰﾄ!A399</f>
        <v>0</v>
      </c>
      <c r="H435" s="6">
        <f>貼付ｼｰﾄ!B399</f>
        <v>0</v>
      </c>
      <c r="I435" s="6">
        <f>貼付ｼｰﾄ!F399</f>
        <v>0</v>
      </c>
      <c r="J435" s="6">
        <f>貼付ｼｰﾄ!G399</f>
        <v>0</v>
      </c>
      <c r="K435" s="6">
        <f>貼付ｼｰﾄ!H399</f>
        <v>0</v>
      </c>
      <c r="L435" s="6">
        <f>貼付ｼｰﾄ!I399</f>
        <v>0</v>
      </c>
      <c r="M435" s="6">
        <f>貼付ｼｰﾄ!J399</f>
        <v>0</v>
      </c>
      <c r="N435" s="6">
        <f>貼付ｼｰﾄ!K399</f>
        <v>0</v>
      </c>
      <c r="O435" s="6">
        <f>貼付ｼｰﾄ!L399</f>
        <v>0</v>
      </c>
      <c r="P435" s="6">
        <f>貼付ｼｰﾄ!M399</f>
        <v>0</v>
      </c>
      <c r="Q435" s="6">
        <f>貼付ｼｰﾄ!N399</f>
        <v>0</v>
      </c>
      <c r="R435" s="6">
        <f>貼付ｼｰﾄ!O399</f>
        <v>0</v>
      </c>
      <c r="S435" s="6">
        <f>貼付ｼｰﾄ!P399</f>
        <v>0</v>
      </c>
      <c r="U435" s="6" t="str">
        <f t="shared" si="23"/>
        <v>00000</v>
      </c>
      <c r="V435" s="6">
        <v>432</v>
      </c>
    </row>
    <row r="436" spans="1:22" x14ac:dyDescent="0.15">
      <c r="A436" s="6">
        <v>444</v>
      </c>
      <c r="B436" s="6" t="str">
        <f t="shared" si="22"/>
        <v>1</v>
      </c>
      <c r="C436" s="6" t="str">
        <f>I436&amp;COUNTIF($I$4:I436,I436)</f>
        <v>0246</v>
      </c>
      <c r="D436" s="6" t="str">
        <f>貼付ｼｰﾄ!E400&amp;貼付ｼｰﾄ!D400</f>
        <v/>
      </c>
      <c r="E436" s="6" t="str">
        <f>IF(D436="","",貼付ｼｰﾄ!G400+ROW()/1000000)</f>
        <v/>
      </c>
      <c r="F436" s="6">
        <f t="shared" si="24"/>
        <v>1</v>
      </c>
      <c r="G436" s="6">
        <f>貼付ｼｰﾄ!A400</f>
        <v>0</v>
      </c>
      <c r="H436" s="6">
        <f>貼付ｼｰﾄ!B400</f>
        <v>0</v>
      </c>
      <c r="I436" s="6">
        <f>貼付ｼｰﾄ!F400</f>
        <v>0</v>
      </c>
      <c r="J436" s="6">
        <f>貼付ｼｰﾄ!G400</f>
        <v>0</v>
      </c>
      <c r="K436" s="6">
        <f>貼付ｼｰﾄ!H400</f>
        <v>0</v>
      </c>
      <c r="L436" s="6">
        <f>貼付ｼｰﾄ!I400</f>
        <v>0</v>
      </c>
      <c r="M436" s="6">
        <f>貼付ｼｰﾄ!J400</f>
        <v>0</v>
      </c>
      <c r="N436" s="6">
        <f>貼付ｼｰﾄ!K400</f>
        <v>0</v>
      </c>
      <c r="O436" s="6">
        <f>貼付ｼｰﾄ!L400</f>
        <v>0</v>
      </c>
      <c r="P436" s="6">
        <f>貼付ｼｰﾄ!M400</f>
        <v>0</v>
      </c>
      <c r="Q436" s="6">
        <f>貼付ｼｰﾄ!N400</f>
        <v>0</v>
      </c>
      <c r="R436" s="6">
        <f>貼付ｼｰﾄ!O400</f>
        <v>0</v>
      </c>
      <c r="S436" s="6">
        <f>貼付ｼｰﾄ!P400</f>
        <v>0</v>
      </c>
      <c r="U436" s="6" t="str">
        <f t="shared" si="23"/>
        <v>00000</v>
      </c>
      <c r="V436" s="6">
        <v>433</v>
      </c>
    </row>
    <row r="437" spans="1:22" x14ac:dyDescent="0.15">
      <c r="A437" s="6">
        <v>445</v>
      </c>
      <c r="B437" s="6" t="str">
        <f t="shared" si="22"/>
        <v>1</v>
      </c>
      <c r="C437" s="6" t="str">
        <f>I437&amp;COUNTIF($I$4:I437,I437)</f>
        <v>0247</v>
      </c>
      <c r="D437" s="6" t="str">
        <f>貼付ｼｰﾄ!E401&amp;貼付ｼｰﾄ!D401</f>
        <v/>
      </c>
      <c r="E437" s="6" t="str">
        <f>IF(D437="","",貼付ｼｰﾄ!G401+ROW()/1000000)</f>
        <v/>
      </c>
      <c r="F437" s="6">
        <f t="shared" si="24"/>
        <v>1</v>
      </c>
      <c r="G437" s="6">
        <f>貼付ｼｰﾄ!A401</f>
        <v>0</v>
      </c>
      <c r="H437" s="6">
        <f>貼付ｼｰﾄ!B401</f>
        <v>0</v>
      </c>
      <c r="I437" s="6">
        <f>貼付ｼｰﾄ!F401</f>
        <v>0</v>
      </c>
      <c r="J437" s="6">
        <f>貼付ｼｰﾄ!G401</f>
        <v>0</v>
      </c>
      <c r="K437" s="6">
        <f>貼付ｼｰﾄ!H401</f>
        <v>0</v>
      </c>
      <c r="L437" s="6">
        <f>貼付ｼｰﾄ!I401</f>
        <v>0</v>
      </c>
      <c r="M437" s="6">
        <f>貼付ｼｰﾄ!J401</f>
        <v>0</v>
      </c>
      <c r="N437" s="6">
        <f>貼付ｼｰﾄ!K401</f>
        <v>0</v>
      </c>
      <c r="O437" s="6">
        <f>貼付ｼｰﾄ!L401</f>
        <v>0</v>
      </c>
      <c r="P437" s="6">
        <f>貼付ｼｰﾄ!M401</f>
        <v>0</v>
      </c>
      <c r="Q437" s="6">
        <f>貼付ｼｰﾄ!N401</f>
        <v>0</v>
      </c>
      <c r="R437" s="6">
        <f>貼付ｼｰﾄ!O401</f>
        <v>0</v>
      </c>
      <c r="S437" s="6">
        <f>貼付ｼｰﾄ!P401</f>
        <v>0</v>
      </c>
      <c r="U437" s="6" t="str">
        <f t="shared" si="23"/>
        <v>00000</v>
      </c>
      <c r="V437" s="6">
        <v>434</v>
      </c>
    </row>
    <row r="438" spans="1:22" x14ac:dyDescent="0.15">
      <c r="A438" s="6">
        <v>446</v>
      </c>
      <c r="B438" s="6" t="str">
        <f t="shared" si="22"/>
        <v>1</v>
      </c>
      <c r="C438" s="6" t="str">
        <f>I438&amp;COUNTIF($I$4:I438,I438)</f>
        <v>0248</v>
      </c>
      <c r="D438" s="6" t="str">
        <f>貼付ｼｰﾄ!E402&amp;貼付ｼｰﾄ!D402</f>
        <v/>
      </c>
      <c r="E438" s="6" t="str">
        <f>IF(D438="","",貼付ｼｰﾄ!G402+ROW()/1000000)</f>
        <v/>
      </c>
      <c r="F438" s="6">
        <f t="shared" si="24"/>
        <v>1</v>
      </c>
      <c r="G438" s="6">
        <f>貼付ｼｰﾄ!A402</f>
        <v>0</v>
      </c>
      <c r="H438" s="6">
        <f>貼付ｼｰﾄ!B402</f>
        <v>0</v>
      </c>
      <c r="I438" s="6">
        <f>貼付ｼｰﾄ!F402</f>
        <v>0</v>
      </c>
      <c r="J438" s="6">
        <f>貼付ｼｰﾄ!G402</f>
        <v>0</v>
      </c>
      <c r="K438" s="6">
        <f>貼付ｼｰﾄ!H402</f>
        <v>0</v>
      </c>
      <c r="L438" s="6">
        <f>貼付ｼｰﾄ!I402</f>
        <v>0</v>
      </c>
      <c r="M438" s="6">
        <f>貼付ｼｰﾄ!J402</f>
        <v>0</v>
      </c>
      <c r="N438" s="6">
        <f>貼付ｼｰﾄ!K402</f>
        <v>0</v>
      </c>
      <c r="O438" s="6">
        <f>貼付ｼｰﾄ!L402</f>
        <v>0</v>
      </c>
      <c r="P438" s="6">
        <f>貼付ｼｰﾄ!M402</f>
        <v>0</v>
      </c>
      <c r="Q438" s="6">
        <f>貼付ｼｰﾄ!N402</f>
        <v>0</v>
      </c>
      <c r="R438" s="6">
        <f>貼付ｼｰﾄ!O402</f>
        <v>0</v>
      </c>
      <c r="S438" s="6">
        <f>貼付ｼｰﾄ!P402</f>
        <v>0</v>
      </c>
      <c r="U438" s="6" t="str">
        <f t="shared" si="23"/>
        <v>00000</v>
      </c>
      <c r="V438" s="6">
        <v>435</v>
      </c>
    </row>
    <row r="439" spans="1:22" x14ac:dyDescent="0.15">
      <c r="A439" s="6">
        <v>447</v>
      </c>
      <c r="B439" s="6" t="str">
        <f t="shared" si="22"/>
        <v>1</v>
      </c>
      <c r="C439" s="6" t="str">
        <f>I439&amp;COUNTIF($I$4:I439,I439)</f>
        <v>0249</v>
      </c>
      <c r="D439" s="6" t="str">
        <f>貼付ｼｰﾄ!E403&amp;貼付ｼｰﾄ!D403</f>
        <v/>
      </c>
      <c r="E439" s="6" t="str">
        <f>IF(D439="","",貼付ｼｰﾄ!G403+ROW()/1000000)</f>
        <v/>
      </c>
      <c r="F439" s="6">
        <f t="shared" si="24"/>
        <v>1</v>
      </c>
      <c r="G439" s="6">
        <f>貼付ｼｰﾄ!A403</f>
        <v>0</v>
      </c>
      <c r="H439" s="6">
        <f>貼付ｼｰﾄ!B403</f>
        <v>0</v>
      </c>
      <c r="I439" s="6">
        <f>貼付ｼｰﾄ!F403</f>
        <v>0</v>
      </c>
      <c r="J439" s="6">
        <f>貼付ｼｰﾄ!G403</f>
        <v>0</v>
      </c>
      <c r="K439" s="6">
        <f>貼付ｼｰﾄ!H403</f>
        <v>0</v>
      </c>
      <c r="L439" s="6">
        <f>貼付ｼｰﾄ!I403</f>
        <v>0</v>
      </c>
      <c r="M439" s="6">
        <f>貼付ｼｰﾄ!J403</f>
        <v>0</v>
      </c>
      <c r="N439" s="6">
        <f>貼付ｼｰﾄ!K403</f>
        <v>0</v>
      </c>
      <c r="O439" s="6">
        <f>貼付ｼｰﾄ!L403</f>
        <v>0</v>
      </c>
      <c r="P439" s="6">
        <f>貼付ｼｰﾄ!M403</f>
        <v>0</v>
      </c>
      <c r="Q439" s="6">
        <f>貼付ｼｰﾄ!N403</f>
        <v>0</v>
      </c>
      <c r="R439" s="6">
        <f>貼付ｼｰﾄ!O403</f>
        <v>0</v>
      </c>
      <c r="S439" s="6">
        <f>貼付ｼｰﾄ!P403</f>
        <v>0</v>
      </c>
      <c r="U439" s="6" t="str">
        <f t="shared" si="23"/>
        <v>00000</v>
      </c>
      <c r="V439" s="6">
        <v>436</v>
      </c>
    </row>
    <row r="440" spans="1:22" x14ac:dyDescent="0.15">
      <c r="A440" s="6">
        <v>448</v>
      </c>
      <c r="B440" s="6" t="str">
        <f t="shared" si="22"/>
        <v>1</v>
      </c>
      <c r="C440" s="6" t="str">
        <f>I440&amp;COUNTIF($I$4:I440,I440)</f>
        <v>0250</v>
      </c>
      <c r="D440" s="6" t="str">
        <f>貼付ｼｰﾄ!E404&amp;貼付ｼｰﾄ!D404</f>
        <v/>
      </c>
      <c r="E440" s="6" t="str">
        <f>IF(D440="","",貼付ｼｰﾄ!G404+ROW()/1000000)</f>
        <v/>
      </c>
      <c r="F440" s="6">
        <f t="shared" si="24"/>
        <v>1</v>
      </c>
      <c r="G440" s="6">
        <f>貼付ｼｰﾄ!A404</f>
        <v>0</v>
      </c>
      <c r="H440" s="6">
        <f>貼付ｼｰﾄ!B404</f>
        <v>0</v>
      </c>
      <c r="I440" s="6">
        <f>貼付ｼｰﾄ!F404</f>
        <v>0</v>
      </c>
      <c r="J440" s="6">
        <f>貼付ｼｰﾄ!G404</f>
        <v>0</v>
      </c>
      <c r="K440" s="6">
        <f>貼付ｼｰﾄ!H404</f>
        <v>0</v>
      </c>
      <c r="L440" s="6">
        <f>貼付ｼｰﾄ!I404</f>
        <v>0</v>
      </c>
      <c r="M440" s="6">
        <f>貼付ｼｰﾄ!J404</f>
        <v>0</v>
      </c>
      <c r="N440" s="6">
        <f>貼付ｼｰﾄ!K404</f>
        <v>0</v>
      </c>
      <c r="O440" s="6">
        <f>貼付ｼｰﾄ!L404</f>
        <v>0</v>
      </c>
      <c r="P440" s="6">
        <f>貼付ｼｰﾄ!M404</f>
        <v>0</v>
      </c>
      <c r="Q440" s="6">
        <f>貼付ｼｰﾄ!N404</f>
        <v>0</v>
      </c>
      <c r="R440" s="6">
        <f>貼付ｼｰﾄ!O404</f>
        <v>0</v>
      </c>
      <c r="S440" s="6">
        <f>貼付ｼｰﾄ!P404</f>
        <v>0</v>
      </c>
      <c r="U440" s="6" t="str">
        <f t="shared" si="23"/>
        <v>00000</v>
      </c>
      <c r="V440" s="6">
        <v>437</v>
      </c>
    </row>
    <row r="441" spans="1:22" x14ac:dyDescent="0.15">
      <c r="A441" s="6">
        <v>449</v>
      </c>
      <c r="B441" s="6" t="str">
        <f t="shared" si="22"/>
        <v>1</v>
      </c>
      <c r="C441" s="6" t="str">
        <f>I441&amp;COUNTIF($I$4:I441,I441)</f>
        <v>0251</v>
      </c>
      <c r="D441" s="6" t="str">
        <f>貼付ｼｰﾄ!E405&amp;貼付ｼｰﾄ!D405</f>
        <v/>
      </c>
      <c r="E441" s="6" t="str">
        <f>IF(D441="","",貼付ｼｰﾄ!G405+ROW()/1000000)</f>
        <v/>
      </c>
      <c r="F441" s="6">
        <f t="shared" si="24"/>
        <v>1</v>
      </c>
      <c r="G441" s="6">
        <f>貼付ｼｰﾄ!A405</f>
        <v>0</v>
      </c>
      <c r="H441" s="6">
        <f>貼付ｼｰﾄ!B405</f>
        <v>0</v>
      </c>
      <c r="I441" s="6">
        <f>貼付ｼｰﾄ!F405</f>
        <v>0</v>
      </c>
      <c r="J441" s="6">
        <f>貼付ｼｰﾄ!G405</f>
        <v>0</v>
      </c>
      <c r="K441" s="6">
        <f>貼付ｼｰﾄ!H405</f>
        <v>0</v>
      </c>
      <c r="L441" s="6">
        <f>貼付ｼｰﾄ!I405</f>
        <v>0</v>
      </c>
      <c r="M441" s="6">
        <f>貼付ｼｰﾄ!J405</f>
        <v>0</v>
      </c>
      <c r="N441" s="6">
        <f>貼付ｼｰﾄ!K405</f>
        <v>0</v>
      </c>
      <c r="O441" s="6">
        <f>貼付ｼｰﾄ!L405</f>
        <v>0</v>
      </c>
      <c r="P441" s="6">
        <f>貼付ｼｰﾄ!M405</f>
        <v>0</v>
      </c>
      <c r="Q441" s="6">
        <f>貼付ｼｰﾄ!N405</f>
        <v>0</v>
      </c>
      <c r="R441" s="6">
        <f>貼付ｼｰﾄ!O405</f>
        <v>0</v>
      </c>
      <c r="S441" s="6">
        <f>貼付ｼｰﾄ!P405</f>
        <v>0</v>
      </c>
      <c r="U441" s="6" t="str">
        <f t="shared" si="23"/>
        <v>00000</v>
      </c>
      <c r="V441" s="6">
        <v>438</v>
      </c>
    </row>
    <row r="442" spans="1:22" x14ac:dyDescent="0.15">
      <c r="A442" s="6">
        <v>450</v>
      </c>
      <c r="B442" s="6" t="str">
        <f t="shared" si="22"/>
        <v>1</v>
      </c>
      <c r="C442" s="6" t="str">
        <f>I442&amp;COUNTIF($I$4:I442,I442)</f>
        <v>0252</v>
      </c>
      <c r="D442" s="6" t="str">
        <f>貼付ｼｰﾄ!E406&amp;貼付ｼｰﾄ!D406</f>
        <v/>
      </c>
      <c r="E442" s="6" t="str">
        <f>IF(D442="","",貼付ｼｰﾄ!G406+ROW()/1000000)</f>
        <v/>
      </c>
      <c r="F442" s="6">
        <f t="shared" si="24"/>
        <v>1</v>
      </c>
      <c r="G442" s="6">
        <f>貼付ｼｰﾄ!A406</f>
        <v>0</v>
      </c>
      <c r="H442" s="6">
        <f>貼付ｼｰﾄ!B406</f>
        <v>0</v>
      </c>
      <c r="I442" s="6">
        <f>貼付ｼｰﾄ!F406</f>
        <v>0</v>
      </c>
      <c r="J442" s="6">
        <f>貼付ｼｰﾄ!G406</f>
        <v>0</v>
      </c>
      <c r="K442" s="6">
        <f>貼付ｼｰﾄ!H406</f>
        <v>0</v>
      </c>
      <c r="L442" s="6">
        <f>貼付ｼｰﾄ!I406</f>
        <v>0</v>
      </c>
      <c r="M442" s="6">
        <f>貼付ｼｰﾄ!J406</f>
        <v>0</v>
      </c>
      <c r="N442" s="6">
        <f>貼付ｼｰﾄ!K406</f>
        <v>0</v>
      </c>
      <c r="O442" s="6">
        <f>貼付ｼｰﾄ!L406</f>
        <v>0</v>
      </c>
      <c r="P442" s="6">
        <f>貼付ｼｰﾄ!M406</f>
        <v>0</v>
      </c>
      <c r="Q442" s="6">
        <f>貼付ｼｰﾄ!N406</f>
        <v>0</v>
      </c>
      <c r="R442" s="6">
        <f>貼付ｼｰﾄ!O406</f>
        <v>0</v>
      </c>
      <c r="S442" s="6">
        <f>貼付ｼｰﾄ!P406</f>
        <v>0</v>
      </c>
      <c r="U442" s="6" t="str">
        <f t="shared" si="23"/>
        <v>00000</v>
      </c>
      <c r="V442" s="6">
        <v>439</v>
      </c>
    </row>
    <row r="443" spans="1:22" x14ac:dyDescent="0.15">
      <c r="A443" s="6">
        <v>451</v>
      </c>
      <c r="B443" s="6" t="str">
        <f t="shared" si="22"/>
        <v>1</v>
      </c>
      <c r="C443" s="6" t="str">
        <f>I443&amp;COUNTIF($I$4:I443,I443)</f>
        <v>0253</v>
      </c>
      <c r="D443" s="6" t="str">
        <f>貼付ｼｰﾄ!E407&amp;貼付ｼｰﾄ!D407</f>
        <v/>
      </c>
      <c r="E443" s="6" t="str">
        <f>IF(D443="","",貼付ｼｰﾄ!G407+ROW()/1000000)</f>
        <v/>
      </c>
      <c r="F443" s="6">
        <f t="shared" si="24"/>
        <v>1</v>
      </c>
      <c r="G443" s="6">
        <f>貼付ｼｰﾄ!A407</f>
        <v>0</v>
      </c>
      <c r="H443" s="6">
        <f>貼付ｼｰﾄ!B407</f>
        <v>0</v>
      </c>
      <c r="I443" s="6">
        <f>貼付ｼｰﾄ!F407</f>
        <v>0</v>
      </c>
      <c r="J443" s="6">
        <f>貼付ｼｰﾄ!G407</f>
        <v>0</v>
      </c>
      <c r="K443" s="6">
        <f>貼付ｼｰﾄ!H407</f>
        <v>0</v>
      </c>
      <c r="L443" s="6">
        <f>貼付ｼｰﾄ!I407</f>
        <v>0</v>
      </c>
      <c r="M443" s="6">
        <f>貼付ｼｰﾄ!J407</f>
        <v>0</v>
      </c>
      <c r="N443" s="6">
        <f>貼付ｼｰﾄ!K407</f>
        <v>0</v>
      </c>
      <c r="O443" s="6">
        <f>貼付ｼｰﾄ!L407</f>
        <v>0</v>
      </c>
      <c r="P443" s="6">
        <f>貼付ｼｰﾄ!M407</f>
        <v>0</v>
      </c>
      <c r="Q443" s="6">
        <f>貼付ｼｰﾄ!N407</f>
        <v>0</v>
      </c>
      <c r="R443" s="6">
        <f>貼付ｼｰﾄ!O407</f>
        <v>0</v>
      </c>
      <c r="S443" s="6">
        <f>貼付ｼｰﾄ!P407</f>
        <v>0</v>
      </c>
      <c r="U443" s="6" t="str">
        <f t="shared" si="23"/>
        <v>00000</v>
      </c>
      <c r="V443" s="6">
        <v>440</v>
      </c>
    </row>
    <row r="444" spans="1:22" x14ac:dyDescent="0.15">
      <c r="A444" s="6">
        <v>452</v>
      </c>
      <c r="B444" s="6" t="str">
        <f t="shared" si="22"/>
        <v>1</v>
      </c>
      <c r="C444" s="6" t="str">
        <f>I444&amp;COUNTIF($I$4:I444,I444)</f>
        <v>0254</v>
      </c>
      <c r="D444" s="6" t="str">
        <f>貼付ｼｰﾄ!E408&amp;貼付ｼｰﾄ!D408</f>
        <v/>
      </c>
      <c r="E444" s="6" t="str">
        <f>IF(D444="","",貼付ｼｰﾄ!G408+ROW()/1000000)</f>
        <v/>
      </c>
      <c r="F444" s="6">
        <f t="shared" si="24"/>
        <v>1</v>
      </c>
      <c r="G444" s="6">
        <f>貼付ｼｰﾄ!A408</f>
        <v>0</v>
      </c>
      <c r="H444" s="6">
        <f>貼付ｼｰﾄ!B408</f>
        <v>0</v>
      </c>
      <c r="I444" s="6">
        <f>貼付ｼｰﾄ!F408</f>
        <v>0</v>
      </c>
      <c r="J444" s="6">
        <f>貼付ｼｰﾄ!G408</f>
        <v>0</v>
      </c>
      <c r="K444" s="6">
        <f>貼付ｼｰﾄ!H408</f>
        <v>0</v>
      </c>
      <c r="L444" s="6">
        <f>貼付ｼｰﾄ!I408</f>
        <v>0</v>
      </c>
      <c r="M444" s="6">
        <f>貼付ｼｰﾄ!J408</f>
        <v>0</v>
      </c>
      <c r="N444" s="6">
        <f>貼付ｼｰﾄ!K408</f>
        <v>0</v>
      </c>
      <c r="O444" s="6">
        <f>貼付ｼｰﾄ!L408</f>
        <v>0</v>
      </c>
      <c r="P444" s="6">
        <f>貼付ｼｰﾄ!M408</f>
        <v>0</v>
      </c>
      <c r="Q444" s="6">
        <f>貼付ｼｰﾄ!N408</f>
        <v>0</v>
      </c>
      <c r="R444" s="6">
        <f>貼付ｼｰﾄ!O408</f>
        <v>0</v>
      </c>
      <c r="S444" s="6">
        <f>貼付ｼｰﾄ!P408</f>
        <v>0</v>
      </c>
      <c r="U444" s="6" t="str">
        <f t="shared" si="23"/>
        <v>00000</v>
      </c>
      <c r="V444" s="6">
        <v>441</v>
      </c>
    </row>
    <row r="445" spans="1:22" x14ac:dyDescent="0.15">
      <c r="A445" s="6">
        <v>453</v>
      </c>
      <c r="B445" s="6" t="str">
        <f t="shared" si="22"/>
        <v>1</v>
      </c>
      <c r="C445" s="6" t="str">
        <f>I445&amp;COUNTIF($I$4:I445,I445)</f>
        <v>0255</v>
      </c>
      <c r="D445" s="6" t="str">
        <f>貼付ｼｰﾄ!E409&amp;貼付ｼｰﾄ!D409</f>
        <v/>
      </c>
      <c r="E445" s="6" t="str">
        <f>IF(D445="","",貼付ｼｰﾄ!G409+ROW()/1000000)</f>
        <v/>
      </c>
      <c r="F445" s="6">
        <f t="shared" si="24"/>
        <v>1</v>
      </c>
      <c r="G445" s="6">
        <f>貼付ｼｰﾄ!A409</f>
        <v>0</v>
      </c>
      <c r="H445" s="6">
        <f>貼付ｼｰﾄ!B409</f>
        <v>0</v>
      </c>
      <c r="I445" s="6">
        <f>貼付ｼｰﾄ!F409</f>
        <v>0</v>
      </c>
      <c r="J445" s="6">
        <f>貼付ｼｰﾄ!G409</f>
        <v>0</v>
      </c>
      <c r="K445" s="6">
        <f>貼付ｼｰﾄ!H409</f>
        <v>0</v>
      </c>
      <c r="L445" s="6">
        <f>貼付ｼｰﾄ!I409</f>
        <v>0</v>
      </c>
      <c r="M445" s="6">
        <f>貼付ｼｰﾄ!J409</f>
        <v>0</v>
      </c>
      <c r="N445" s="6">
        <f>貼付ｼｰﾄ!K409</f>
        <v>0</v>
      </c>
      <c r="O445" s="6">
        <f>貼付ｼｰﾄ!L409</f>
        <v>0</v>
      </c>
      <c r="P445" s="6">
        <f>貼付ｼｰﾄ!M409</f>
        <v>0</v>
      </c>
      <c r="Q445" s="6">
        <f>貼付ｼｰﾄ!N409</f>
        <v>0</v>
      </c>
      <c r="R445" s="6">
        <f>貼付ｼｰﾄ!O409</f>
        <v>0</v>
      </c>
      <c r="S445" s="6">
        <f>貼付ｼｰﾄ!P409</f>
        <v>0</v>
      </c>
      <c r="U445" s="6" t="str">
        <f t="shared" si="23"/>
        <v>00000</v>
      </c>
      <c r="V445" s="6">
        <v>442</v>
      </c>
    </row>
    <row r="446" spans="1:22" x14ac:dyDescent="0.15">
      <c r="A446" s="6">
        <v>454</v>
      </c>
      <c r="B446" s="6" t="str">
        <f t="shared" si="22"/>
        <v>1</v>
      </c>
      <c r="C446" s="6" t="str">
        <f>I446&amp;COUNTIF($I$4:I446,I446)</f>
        <v>0256</v>
      </c>
      <c r="D446" s="6" t="str">
        <f>貼付ｼｰﾄ!E410&amp;貼付ｼｰﾄ!D410</f>
        <v/>
      </c>
      <c r="E446" s="6" t="str">
        <f>IF(D446="","",貼付ｼｰﾄ!G410+ROW()/1000000)</f>
        <v/>
      </c>
      <c r="F446" s="6">
        <f t="shared" si="24"/>
        <v>1</v>
      </c>
      <c r="G446" s="6">
        <f>貼付ｼｰﾄ!A410</f>
        <v>0</v>
      </c>
      <c r="H446" s="6">
        <f>貼付ｼｰﾄ!B410</f>
        <v>0</v>
      </c>
      <c r="I446" s="6">
        <f>貼付ｼｰﾄ!F410</f>
        <v>0</v>
      </c>
      <c r="J446" s="6">
        <f>貼付ｼｰﾄ!G410</f>
        <v>0</v>
      </c>
      <c r="K446" s="6">
        <f>貼付ｼｰﾄ!H410</f>
        <v>0</v>
      </c>
      <c r="L446" s="6">
        <f>貼付ｼｰﾄ!I410</f>
        <v>0</v>
      </c>
      <c r="M446" s="6">
        <f>貼付ｼｰﾄ!J410</f>
        <v>0</v>
      </c>
      <c r="N446" s="6">
        <f>貼付ｼｰﾄ!K410</f>
        <v>0</v>
      </c>
      <c r="O446" s="6">
        <f>貼付ｼｰﾄ!L410</f>
        <v>0</v>
      </c>
      <c r="P446" s="6">
        <f>貼付ｼｰﾄ!M410</f>
        <v>0</v>
      </c>
      <c r="Q446" s="6">
        <f>貼付ｼｰﾄ!N410</f>
        <v>0</v>
      </c>
      <c r="R446" s="6">
        <f>貼付ｼｰﾄ!O410</f>
        <v>0</v>
      </c>
      <c r="S446" s="6">
        <f>貼付ｼｰﾄ!P410</f>
        <v>0</v>
      </c>
      <c r="U446" s="6" t="str">
        <f t="shared" si="23"/>
        <v>00000</v>
      </c>
      <c r="V446" s="6">
        <v>443</v>
      </c>
    </row>
    <row r="447" spans="1:22" x14ac:dyDescent="0.15">
      <c r="A447" s="6">
        <v>455</v>
      </c>
      <c r="B447" s="6" t="str">
        <f t="shared" si="22"/>
        <v>1</v>
      </c>
      <c r="C447" s="6" t="str">
        <f>I447&amp;COUNTIF($I$4:I447,I447)</f>
        <v>0257</v>
      </c>
      <c r="D447" s="6" t="str">
        <f>貼付ｼｰﾄ!E411&amp;貼付ｼｰﾄ!D411</f>
        <v/>
      </c>
      <c r="E447" s="6" t="str">
        <f>IF(D447="","",貼付ｼｰﾄ!G411+ROW()/1000000)</f>
        <v/>
      </c>
      <c r="F447" s="6">
        <f t="shared" si="24"/>
        <v>1</v>
      </c>
      <c r="G447" s="6">
        <f>貼付ｼｰﾄ!A411</f>
        <v>0</v>
      </c>
      <c r="H447" s="6">
        <f>貼付ｼｰﾄ!B411</f>
        <v>0</v>
      </c>
      <c r="I447" s="6">
        <f>貼付ｼｰﾄ!F411</f>
        <v>0</v>
      </c>
      <c r="J447" s="6">
        <f>貼付ｼｰﾄ!G411</f>
        <v>0</v>
      </c>
      <c r="K447" s="6">
        <f>貼付ｼｰﾄ!H411</f>
        <v>0</v>
      </c>
      <c r="L447" s="6">
        <f>貼付ｼｰﾄ!I411</f>
        <v>0</v>
      </c>
      <c r="M447" s="6">
        <f>貼付ｼｰﾄ!J411</f>
        <v>0</v>
      </c>
      <c r="N447" s="6">
        <f>貼付ｼｰﾄ!K411</f>
        <v>0</v>
      </c>
      <c r="O447" s="6">
        <f>貼付ｼｰﾄ!L411</f>
        <v>0</v>
      </c>
      <c r="P447" s="6">
        <f>貼付ｼｰﾄ!M411</f>
        <v>0</v>
      </c>
      <c r="Q447" s="6">
        <f>貼付ｼｰﾄ!N411</f>
        <v>0</v>
      </c>
      <c r="R447" s="6">
        <f>貼付ｼｰﾄ!O411</f>
        <v>0</v>
      </c>
      <c r="S447" s="6">
        <f>貼付ｼｰﾄ!P411</f>
        <v>0</v>
      </c>
      <c r="U447" s="6" t="str">
        <f t="shared" si="23"/>
        <v>00000</v>
      </c>
      <c r="V447" s="6">
        <v>444</v>
      </c>
    </row>
    <row r="448" spans="1:22" x14ac:dyDescent="0.15">
      <c r="A448" s="6">
        <v>456</v>
      </c>
      <c r="B448" s="6" t="str">
        <f t="shared" si="22"/>
        <v>1</v>
      </c>
      <c r="C448" s="6" t="str">
        <f>I448&amp;COUNTIF($I$4:I448,I448)</f>
        <v>0258</v>
      </c>
      <c r="D448" s="6" t="str">
        <f>貼付ｼｰﾄ!E412&amp;貼付ｼｰﾄ!D412</f>
        <v/>
      </c>
      <c r="E448" s="6" t="str">
        <f>IF(D448="","",貼付ｼｰﾄ!G412+ROW()/1000000)</f>
        <v/>
      </c>
      <c r="F448" s="6">
        <f t="shared" si="24"/>
        <v>1</v>
      </c>
      <c r="G448" s="6">
        <f>貼付ｼｰﾄ!A412</f>
        <v>0</v>
      </c>
      <c r="H448" s="6">
        <f>貼付ｼｰﾄ!B412</f>
        <v>0</v>
      </c>
      <c r="I448" s="6">
        <f>貼付ｼｰﾄ!F412</f>
        <v>0</v>
      </c>
      <c r="J448" s="6">
        <f>貼付ｼｰﾄ!G412</f>
        <v>0</v>
      </c>
      <c r="K448" s="6">
        <f>貼付ｼｰﾄ!H412</f>
        <v>0</v>
      </c>
      <c r="L448" s="6">
        <f>貼付ｼｰﾄ!I412</f>
        <v>0</v>
      </c>
      <c r="M448" s="6">
        <f>貼付ｼｰﾄ!J412</f>
        <v>0</v>
      </c>
      <c r="N448" s="6">
        <f>貼付ｼｰﾄ!K412</f>
        <v>0</v>
      </c>
      <c r="O448" s="6">
        <f>貼付ｼｰﾄ!L412</f>
        <v>0</v>
      </c>
      <c r="P448" s="6">
        <f>貼付ｼｰﾄ!M412</f>
        <v>0</v>
      </c>
      <c r="Q448" s="6">
        <f>貼付ｼｰﾄ!N412</f>
        <v>0</v>
      </c>
      <c r="R448" s="6">
        <f>貼付ｼｰﾄ!O412</f>
        <v>0</v>
      </c>
      <c r="S448" s="6">
        <f>貼付ｼｰﾄ!P412</f>
        <v>0</v>
      </c>
      <c r="U448" s="6" t="str">
        <f t="shared" si="23"/>
        <v>00000</v>
      </c>
      <c r="V448" s="6">
        <v>445</v>
      </c>
    </row>
    <row r="449" spans="1:22" x14ac:dyDescent="0.15">
      <c r="A449" s="6">
        <v>457</v>
      </c>
      <c r="B449" s="6" t="str">
        <f t="shared" si="22"/>
        <v>1</v>
      </c>
      <c r="C449" s="6" t="str">
        <f>I449&amp;COUNTIF($I$4:I449,I449)</f>
        <v>0259</v>
      </c>
      <c r="D449" s="6" t="str">
        <f>貼付ｼｰﾄ!E413&amp;貼付ｼｰﾄ!D413</f>
        <v/>
      </c>
      <c r="E449" s="6" t="str">
        <f>IF(D449="","",貼付ｼｰﾄ!G413+ROW()/1000000)</f>
        <v/>
      </c>
      <c r="F449" s="6">
        <f t="shared" si="24"/>
        <v>1</v>
      </c>
      <c r="G449" s="6">
        <f>貼付ｼｰﾄ!A413</f>
        <v>0</v>
      </c>
      <c r="H449" s="6">
        <f>貼付ｼｰﾄ!B413</f>
        <v>0</v>
      </c>
      <c r="I449" s="6">
        <f>貼付ｼｰﾄ!F413</f>
        <v>0</v>
      </c>
      <c r="J449" s="6">
        <f>貼付ｼｰﾄ!G413</f>
        <v>0</v>
      </c>
      <c r="K449" s="6">
        <f>貼付ｼｰﾄ!H413</f>
        <v>0</v>
      </c>
      <c r="L449" s="6">
        <f>貼付ｼｰﾄ!I413</f>
        <v>0</v>
      </c>
      <c r="M449" s="6">
        <f>貼付ｼｰﾄ!J413</f>
        <v>0</v>
      </c>
      <c r="N449" s="6">
        <f>貼付ｼｰﾄ!K413</f>
        <v>0</v>
      </c>
      <c r="O449" s="6">
        <f>貼付ｼｰﾄ!L413</f>
        <v>0</v>
      </c>
      <c r="P449" s="6">
        <f>貼付ｼｰﾄ!M413</f>
        <v>0</v>
      </c>
      <c r="Q449" s="6">
        <f>貼付ｼｰﾄ!N413</f>
        <v>0</v>
      </c>
      <c r="R449" s="6">
        <f>貼付ｼｰﾄ!O413</f>
        <v>0</v>
      </c>
      <c r="S449" s="6">
        <f>貼付ｼｰﾄ!P413</f>
        <v>0</v>
      </c>
      <c r="U449" s="6" t="str">
        <f t="shared" si="23"/>
        <v>00000</v>
      </c>
      <c r="V449" s="6">
        <v>446</v>
      </c>
    </row>
    <row r="450" spans="1:22" x14ac:dyDescent="0.15">
      <c r="A450" s="6">
        <v>458</v>
      </c>
      <c r="B450" s="6" t="str">
        <f t="shared" si="22"/>
        <v>1</v>
      </c>
      <c r="C450" s="6" t="str">
        <f>I450&amp;COUNTIF($I$4:I450,I450)</f>
        <v>0260</v>
      </c>
      <c r="D450" s="6" t="str">
        <f>貼付ｼｰﾄ!E414&amp;貼付ｼｰﾄ!D414</f>
        <v/>
      </c>
      <c r="E450" s="6" t="str">
        <f>IF(D450="","",貼付ｼｰﾄ!G414+ROW()/1000000)</f>
        <v/>
      </c>
      <c r="F450" s="6">
        <f t="shared" si="24"/>
        <v>1</v>
      </c>
      <c r="G450" s="6">
        <f>貼付ｼｰﾄ!A414</f>
        <v>0</v>
      </c>
      <c r="H450" s="6">
        <f>貼付ｼｰﾄ!B414</f>
        <v>0</v>
      </c>
      <c r="I450" s="6">
        <f>貼付ｼｰﾄ!F414</f>
        <v>0</v>
      </c>
      <c r="J450" s="6">
        <f>貼付ｼｰﾄ!G414</f>
        <v>0</v>
      </c>
      <c r="K450" s="6">
        <f>貼付ｼｰﾄ!H414</f>
        <v>0</v>
      </c>
      <c r="L450" s="6">
        <f>貼付ｼｰﾄ!I414</f>
        <v>0</v>
      </c>
      <c r="M450" s="6">
        <f>貼付ｼｰﾄ!J414</f>
        <v>0</v>
      </c>
      <c r="N450" s="6">
        <f>貼付ｼｰﾄ!K414</f>
        <v>0</v>
      </c>
      <c r="O450" s="6">
        <f>貼付ｼｰﾄ!L414</f>
        <v>0</v>
      </c>
      <c r="P450" s="6">
        <f>貼付ｼｰﾄ!M414</f>
        <v>0</v>
      </c>
      <c r="Q450" s="6">
        <f>貼付ｼｰﾄ!N414</f>
        <v>0</v>
      </c>
      <c r="R450" s="6">
        <f>貼付ｼｰﾄ!O414</f>
        <v>0</v>
      </c>
      <c r="S450" s="6">
        <f>貼付ｼｰﾄ!P414</f>
        <v>0</v>
      </c>
      <c r="U450" s="6" t="str">
        <f t="shared" si="23"/>
        <v>00000</v>
      </c>
      <c r="V450" s="6">
        <v>447</v>
      </c>
    </row>
    <row r="451" spans="1:22" x14ac:dyDescent="0.15">
      <c r="A451" s="6">
        <v>459</v>
      </c>
      <c r="B451" s="6" t="str">
        <f t="shared" si="22"/>
        <v>1</v>
      </c>
      <c r="C451" s="6" t="str">
        <f>I451&amp;COUNTIF($I$4:I451,I451)</f>
        <v>0261</v>
      </c>
      <c r="D451" s="6" t="str">
        <f>貼付ｼｰﾄ!E415&amp;貼付ｼｰﾄ!D415</f>
        <v/>
      </c>
      <c r="E451" s="6" t="str">
        <f>IF(D451="","",貼付ｼｰﾄ!G415+ROW()/1000000)</f>
        <v/>
      </c>
      <c r="F451" s="6">
        <f t="shared" si="24"/>
        <v>1</v>
      </c>
      <c r="G451" s="6">
        <f>貼付ｼｰﾄ!A415</f>
        <v>0</v>
      </c>
      <c r="H451" s="6">
        <f>貼付ｼｰﾄ!B415</f>
        <v>0</v>
      </c>
      <c r="I451" s="6">
        <f>貼付ｼｰﾄ!F415</f>
        <v>0</v>
      </c>
      <c r="J451" s="6">
        <f>貼付ｼｰﾄ!G415</f>
        <v>0</v>
      </c>
      <c r="K451" s="6">
        <f>貼付ｼｰﾄ!H415</f>
        <v>0</v>
      </c>
      <c r="L451" s="6">
        <f>貼付ｼｰﾄ!I415</f>
        <v>0</v>
      </c>
      <c r="M451" s="6">
        <f>貼付ｼｰﾄ!J415</f>
        <v>0</v>
      </c>
      <c r="N451" s="6">
        <f>貼付ｼｰﾄ!K415</f>
        <v>0</v>
      </c>
      <c r="O451" s="6">
        <f>貼付ｼｰﾄ!L415</f>
        <v>0</v>
      </c>
      <c r="P451" s="6">
        <f>貼付ｼｰﾄ!M415</f>
        <v>0</v>
      </c>
      <c r="Q451" s="6">
        <f>貼付ｼｰﾄ!N415</f>
        <v>0</v>
      </c>
      <c r="R451" s="6">
        <f>貼付ｼｰﾄ!O415</f>
        <v>0</v>
      </c>
      <c r="S451" s="6">
        <f>貼付ｼｰﾄ!P415</f>
        <v>0</v>
      </c>
      <c r="U451" s="6" t="str">
        <f t="shared" si="23"/>
        <v>00000</v>
      </c>
      <c r="V451" s="6">
        <v>448</v>
      </c>
    </row>
    <row r="452" spans="1:22" x14ac:dyDescent="0.15">
      <c r="A452" s="6">
        <v>460</v>
      </c>
      <c r="B452" s="6" t="str">
        <f t="shared" si="22"/>
        <v>1</v>
      </c>
      <c r="C452" s="6" t="str">
        <f>I452&amp;COUNTIF($I$4:I452,I452)</f>
        <v>0262</v>
      </c>
      <c r="D452" s="6" t="str">
        <f>貼付ｼｰﾄ!E416&amp;貼付ｼｰﾄ!D416</f>
        <v/>
      </c>
      <c r="E452" s="6" t="str">
        <f>IF(D452="","",貼付ｼｰﾄ!G416+ROW()/1000000)</f>
        <v/>
      </c>
      <c r="F452" s="6">
        <f t="shared" si="24"/>
        <v>1</v>
      </c>
      <c r="G452" s="6">
        <f>貼付ｼｰﾄ!A416</f>
        <v>0</v>
      </c>
      <c r="H452" s="6">
        <f>貼付ｼｰﾄ!B416</f>
        <v>0</v>
      </c>
      <c r="I452" s="6">
        <f>貼付ｼｰﾄ!F416</f>
        <v>0</v>
      </c>
      <c r="J452" s="6">
        <f>貼付ｼｰﾄ!G416</f>
        <v>0</v>
      </c>
      <c r="K452" s="6">
        <f>貼付ｼｰﾄ!H416</f>
        <v>0</v>
      </c>
      <c r="L452" s="6">
        <f>貼付ｼｰﾄ!I416</f>
        <v>0</v>
      </c>
      <c r="M452" s="6">
        <f>貼付ｼｰﾄ!J416</f>
        <v>0</v>
      </c>
      <c r="N452" s="6">
        <f>貼付ｼｰﾄ!K416</f>
        <v>0</v>
      </c>
      <c r="O452" s="6">
        <f>貼付ｼｰﾄ!L416</f>
        <v>0</v>
      </c>
      <c r="P452" s="6">
        <f>貼付ｼｰﾄ!M416</f>
        <v>0</v>
      </c>
      <c r="Q452" s="6">
        <f>貼付ｼｰﾄ!N416</f>
        <v>0</v>
      </c>
      <c r="R452" s="6">
        <f>貼付ｼｰﾄ!O416</f>
        <v>0</v>
      </c>
      <c r="S452" s="6">
        <f>貼付ｼｰﾄ!P416</f>
        <v>0</v>
      </c>
      <c r="U452" s="6" t="str">
        <f t="shared" si="23"/>
        <v>00000</v>
      </c>
      <c r="V452" s="6">
        <v>449</v>
      </c>
    </row>
    <row r="453" spans="1:22" x14ac:dyDescent="0.15">
      <c r="A453" s="6">
        <v>461</v>
      </c>
      <c r="B453" s="6" t="str">
        <f t="shared" ref="B453:B516" si="25">D453&amp;F453</f>
        <v>1</v>
      </c>
      <c r="C453" s="6" t="str">
        <f>I453&amp;COUNTIF($I$4:I453,I453)</f>
        <v>0263</v>
      </c>
      <c r="D453" s="6" t="str">
        <f>貼付ｼｰﾄ!E417&amp;貼付ｼｰﾄ!D417</f>
        <v/>
      </c>
      <c r="E453" s="6" t="str">
        <f>IF(D453="","",貼付ｼｰﾄ!G417+ROW()/1000000)</f>
        <v/>
      </c>
      <c r="F453" s="6">
        <f t="shared" si="24"/>
        <v>1</v>
      </c>
      <c r="G453" s="6">
        <f>貼付ｼｰﾄ!A417</f>
        <v>0</v>
      </c>
      <c r="H453" s="6">
        <f>貼付ｼｰﾄ!B417</f>
        <v>0</v>
      </c>
      <c r="I453" s="6">
        <f>貼付ｼｰﾄ!F417</f>
        <v>0</v>
      </c>
      <c r="J453" s="6">
        <f>貼付ｼｰﾄ!G417</f>
        <v>0</v>
      </c>
      <c r="K453" s="6">
        <f>貼付ｼｰﾄ!H417</f>
        <v>0</v>
      </c>
      <c r="L453" s="6">
        <f>貼付ｼｰﾄ!I417</f>
        <v>0</v>
      </c>
      <c r="M453" s="6">
        <f>貼付ｼｰﾄ!J417</f>
        <v>0</v>
      </c>
      <c r="N453" s="6">
        <f>貼付ｼｰﾄ!K417</f>
        <v>0</v>
      </c>
      <c r="O453" s="6">
        <f>貼付ｼｰﾄ!L417</f>
        <v>0</v>
      </c>
      <c r="P453" s="6">
        <f>貼付ｼｰﾄ!M417</f>
        <v>0</v>
      </c>
      <c r="Q453" s="6">
        <f>貼付ｼｰﾄ!N417</f>
        <v>0</v>
      </c>
      <c r="R453" s="6">
        <f>貼付ｼｰﾄ!O417</f>
        <v>0</v>
      </c>
      <c r="S453" s="6">
        <f>貼付ｼｰﾄ!P417</f>
        <v>0</v>
      </c>
      <c r="U453" s="6" t="str">
        <f t="shared" ref="U453:U516" si="26">D453&amp;I453&amp;L453&amp;N453&amp;P453&amp;R453</f>
        <v>00000</v>
      </c>
      <c r="V453" s="6">
        <v>450</v>
      </c>
    </row>
    <row r="454" spans="1:22" x14ac:dyDescent="0.15">
      <c r="A454" s="6">
        <v>462</v>
      </c>
      <c r="B454" s="6" t="str">
        <f t="shared" si="25"/>
        <v>1</v>
      </c>
      <c r="C454" s="6" t="str">
        <f>I454&amp;COUNTIF($I$4:I454,I454)</f>
        <v>0264</v>
      </c>
      <c r="D454" s="6" t="str">
        <f>貼付ｼｰﾄ!E418&amp;貼付ｼｰﾄ!D418</f>
        <v/>
      </c>
      <c r="E454" s="6" t="str">
        <f>IF(D454="","",貼付ｼｰﾄ!G418+ROW()/1000000)</f>
        <v/>
      </c>
      <c r="F454" s="6">
        <f t="shared" ref="F454:F517" si="27">SUMPRODUCT(($D$4:$D$992=D454)*($E$4:$E$992&lt;E454))+1</f>
        <v>1</v>
      </c>
      <c r="G454" s="6">
        <f>貼付ｼｰﾄ!A418</f>
        <v>0</v>
      </c>
      <c r="H454" s="6">
        <f>貼付ｼｰﾄ!B418</f>
        <v>0</v>
      </c>
      <c r="I454" s="6">
        <f>貼付ｼｰﾄ!F418</f>
        <v>0</v>
      </c>
      <c r="J454" s="6">
        <f>貼付ｼｰﾄ!G418</f>
        <v>0</v>
      </c>
      <c r="K454" s="6">
        <f>貼付ｼｰﾄ!H418</f>
        <v>0</v>
      </c>
      <c r="L454" s="6">
        <f>貼付ｼｰﾄ!I418</f>
        <v>0</v>
      </c>
      <c r="M454" s="6">
        <f>貼付ｼｰﾄ!J418</f>
        <v>0</v>
      </c>
      <c r="N454" s="6">
        <f>貼付ｼｰﾄ!K418</f>
        <v>0</v>
      </c>
      <c r="O454" s="6">
        <f>貼付ｼｰﾄ!L418</f>
        <v>0</v>
      </c>
      <c r="P454" s="6">
        <f>貼付ｼｰﾄ!M418</f>
        <v>0</v>
      </c>
      <c r="Q454" s="6">
        <f>貼付ｼｰﾄ!N418</f>
        <v>0</v>
      </c>
      <c r="R454" s="6">
        <f>貼付ｼｰﾄ!O418</f>
        <v>0</v>
      </c>
      <c r="S454" s="6">
        <f>貼付ｼｰﾄ!P418</f>
        <v>0</v>
      </c>
      <c r="U454" s="6" t="str">
        <f t="shared" si="26"/>
        <v>00000</v>
      </c>
      <c r="V454" s="6">
        <v>451</v>
      </c>
    </row>
    <row r="455" spans="1:22" x14ac:dyDescent="0.15">
      <c r="A455" s="6">
        <v>463</v>
      </c>
      <c r="B455" s="6" t="str">
        <f t="shared" si="25"/>
        <v>1</v>
      </c>
      <c r="C455" s="6" t="str">
        <f>I455&amp;COUNTIF($I$4:I455,I455)</f>
        <v>0265</v>
      </c>
      <c r="D455" s="6" t="str">
        <f>貼付ｼｰﾄ!E419&amp;貼付ｼｰﾄ!D419</f>
        <v/>
      </c>
      <c r="E455" s="6" t="str">
        <f>IF(D455="","",貼付ｼｰﾄ!G419+ROW()/1000000)</f>
        <v/>
      </c>
      <c r="F455" s="6">
        <f t="shared" si="27"/>
        <v>1</v>
      </c>
      <c r="G455" s="6">
        <f>貼付ｼｰﾄ!A419</f>
        <v>0</v>
      </c>
      <c r="H455" s="6">
        <f>貼付ｼｰﾄ!B419</f>
        <v>0</v>
      </c>
      <c r="I455" s="6">
        <f>貼付ｼｰﾄ!F419</f>
        <v>0</v>
      </c>
      <c r="J455" s="6">
        <f>貼付ｼｰﾄ!G419</f>
        <v>0</v>
      </c>
      <c r="K455" s="6">
        <f>貼付ｼｰﾄ!H419</f>
        <v>0</v>
      </c>
      <c r="L455" s="6">
        <f>貼付ｼｰﾄ!I419</f>
        <v>0</v>
      </c>
      <c r="M455" s="6">
        <f>貼付ｼｰﾄ!J419</f>
        <v>0</v>
      </c>
      <c r="N455" s="6">
        <f>貼付ｼｰﾄ!K419</f>
        <v>0</v>
      </c>
      <c r="O455" s="6">
        <f>貼付ｼｰﾄ!L419</f>
        <v>0</v>
      </c>
      <c r="P455" s="6">
        <f>貼付ｼｰﾄ!M419</f>
        <v>0</v>
      </c>
      <c r="Q455" s="6">
        <f>貼付ｼｰﾄ!N419</f>
        <v>0</v>
      </c>
      <c r="R455" s="6">
        <f>貼付ｼｰﾄ!O419</f>
        <v>0</v>
      </c>
      <c r="S455" s="6">
        <f>貼付ｼｰﾄ!P419</f>
        <v>0</v>
      </c>
      <c r="U455" s="6" t="str">
        <f t="shared" si="26"/>
        <v>00000</v>
      </c>
      <c r="V455" s="6">
        <v>452</v>
      </c>
    </row>
    <row r="456" spans="1:22" x14ac:dyDescent="0.15">
      <c r="A456" s="6">
        <v>464</v>
      </c>
      <c r="B456" s="6" t="str">
        <f t="shared" si="25"/>
        <v>1</v>
      </c>
      <c r="C456" s="6" t="str">
        <f>I456&amp;COUNTIF($I$4:I456,I456)</f>
        <v>0266</v>
      </c>
      <c r="D456" s="6" t="str">
        <f>貼付ｼｰﾄ!E420&amp;貼付ｼｰﾄ!D420</f>
        <v/>
      </c>
      <c r="E456" s="6" t="str">
        <f>IF(D456="","",貼付ｼｰﾄ!G420+ROW()/1000000)</f>
        <v/>
      </c>
      <c r="F456" s="6">
        <f t="shared" si="27"/>
        <v>1</v>
      </c>
      <c r="G456" s="6">
        <f>貼付ｼｰﾄ!A420</f>
        <v>0</v>
      </c>
      <c r="H456" s="6">
        <f>貼付ｼｰﾄ!B420</f>
        <v>0</v>
      </c>
      <c r="I456" s="6">
        <f>貼付ｼｰﾄ!F420</f>
        <v>0</v>
      </c>
      <c r="J456" s="6">
        <f>貼付ｼｰﾄ!G420</f>
        <v>0</v>
      </c>
      <c r="K456" s="6">
        <f>貼付ｼｰﾄ!H420</f>
        <v>0</v>
      </c>
      <c r="L456" s="6">
        <f>貼付ｼｰﾄ!I420</f>
        <v>0</v>
      </c>
      <c r="M456" s="6">
        <f>貼付ｼｰﾄ!J420</f>
        <v>0</v>
      </c>
      <c r="N456" s="6">
        <f>貼付ｼｰﾄ!K420</f>
        <v>0</v>
      </c>
      <c r="O456" s="6">
        <f>貼付ｼｰﾄ!L420</f>
        <v>0</v>
      </c>
      <c r="P456" s="6">
        <f>貼付ｼｰﾄ!M420</f>
        <v>0</v>
      </c>
      <c r="Q456" s="6">
        <f>貼付ｼｰﾄ!N420</f>
        <v>0</v>
      </c>
      <c r="R456" s="6">
        <f>貼付ｼｰﾄ!O420</f>
        <v>0</v>
      </c>
      <c r="S456" s="6">
        <f>貼付ｼｰﾄ!P420</f>
        <v>0</v>
      </c>
      <c r="U456" s="6" t="str">
        <f t="shared" si="26"/>
        <v>00000</v>
      </c>
      <c r="V456" s="6">
        <v>453</v>
      </c>
    </row>
    <row r="457" spans="1:22" x14ac:dyDescent="0.15">
      <c r="A457" s="6">
        <v>465</v>
      </c>
      <c r="B457" s="6" t="str">
        <f t="shared" si="25"/>
        <v>1</v>
      </c>
      <c r="C457" s="6" t="str">
        <f>I457&amp;COUNTIF($I$4:I457,I457)</f>
        <v>0267</v>
      </c>
      <c r="D457" s="6" t="str">
        <f>貼付ｼｰﾄ!E421&amp;貼付ｼｰﾄ!D421</f>
        <v/>
      </c>
      <c r="E457" s="6" t="str">
        <f>IF(D457="","",貼付ｼｰﾄ!G421+ROW()/1000000)</f>
        <v/>
      </c>
      <c r="F457" s="6">
        <f t="shared" si="27"/>
        <v>1</v>
      </c>
      <c r="G457" s="6">
        <f>貼付ｼｰﾄ!A421</f>
        <v>0</v>
      </c>
      <c r="H457" s="6">
        <f>貼付ｼｰﾄ!B421</f>
        <v>0</v>
      </c>
      <c r="I457" s="6">
        <f>貼付ｼｰﾄ!F421</f>
        <v>0</v>
      </c>
      <c r="J457" s="6">
        <f>貼付ｼｰﾄ!G421</f>
        <v>0</v>
      </c>
      <c r="K457" s="6">
        <f>貼付ｼｰﾄ!H421</f>
        <v>0</v>
      </c>
      <c r="L457" s="6">
        <f>貼付ｼｰﾄ!I421</f>
        <v>0</v>
      </c>
      <c r="M457" s="6">
        <f>貼付ｼｰﾄ!J421</f>
        <v>0</v>
      </c>
      <c r="N457" s="6">
        <f>貼付ｼｰﾄ!K421</f>
        <v>0</v>
      </c>
      <c r="O457" s="6">
        <f>貼付ｼｰﾄ!L421</f>
        <v>0</v>
      </c>
      <c r="P457" s="6">
        <f>貼付ｼｰﾄ!M421</f>
        <v>0</v>
      </c>
      <c r="Q457" s="6">
        <f>貼付ｼｰﾄ!N421</f>
        <v>0</v>
      </c>
      <c r="R457" s="6">
        <f>貼付ｼｰﾄ!O421</f>
        <v>0</v>
      </c>
      <c r="S457" s="6">
        <f>貼付ｼｰﾄ!P421</f>
        <v>0</v>
      </c>
      <c r="U457" s="6" t="str">
        <f t="shared" si="26"/>
        <v>00000</v>
      </c>
      <c r="V457" s="6">
        <v>454</v>
      </c>
    </row>
    <row r="458" spans="1:22" x14ac:dyDescent="0.15">
      <c r="A458" s="6">
        <v>466</v>
      </c>
      <c r="B458" s="6" t="str">
        <f t="shared" si="25"/>
        <v>1</v>
      </c>
      <c r="C458" s="6" t="str">
        <f>I458&amp;COUNTIF($I$4:I458,I458)</f>
        <v>0268</v>
      </c>
      <c r="D458" s="6" t="str">
        <f>貼付ｼｰﾄ!E422&amp;貼付ｼｰﾄ!D422</f>
        <v/>
      </c>
      <c r="E458" s="6" t="str">
        <f>IF(D458="","",貼付ｼｰﾄ!G422+ROW()/1000000)</f>
        <v/>
      </c>
      <c r="F458" s="6">
        <f t="shared" si="27"/>
        <v>1</v>
      </c>
      <c r="G458" s="6">
        <f>貼付ｼｰﾄ!A422</f>
        <v>0</v>
      </c>
      <c r="H458" s="6">
        <f>貼付ｼｰﾄ!B422</f>
        <v>0</v>
      </c>
      <c r="I458" s="6">
        <f>貼付ｼｰﾄ!F422</f>
        <v>0</v>
      </c>
      <c r="J458" s="6">
        <f>貼付ｼｰﾄ!G422</f>
        <v>0</v>
      </c>
      <c r="K458" s="6">
        <f>貼付ｼｰﾄ!H422</f>
        <v>0</v>
      </c>
      <c r="L458" s="6">
        <f>貼付ｼｰﾄ!I422</f>
        <v>0</v>
      </c>
      <c r="M458" s="6">
        <f>貼付ｼｰﾄ!J422</f>
        <v>0</v>
      </c>
      <c r="N458" s="6">
        <f>貼付ｼｰﾄ!K422</f>
        <v>0</v>
      </c>
      <c r="O458" s="6">
        <f>貼付ｼｰﾄ!L422</f>
        <v>0</v>
      </c>
      <c r="P458" s="6">
        <f>貼付ｼｰﾄ!M422</f>
        <v>0</v>
      </c>
      <c r="Q458" s="6">
        <f>貼付ｼｰﾄ!N422</f>
        <v>0</v>
      </c>
      <c r="R458" s="6">
        <f>貼付ｼｰﾄ!O422</f>
        <v>0</v>
      </c>
      <c r="S458" s="6">
        <f>貼付ｼｰﾄ!P422</f>
        <v>0</v>
      </c>
      <c r="U458" s="6" t="str">
        <f t="shared" si="26"/>
        <v>00000</v>
      </c>
      <c r="V458" s="6">
        <v>455</v>
      </c>
    </row>
    <row r="459" spans="1:22" x14ac:dyDescent="0.15">
      <c r="A459" s="6">
        <v>467</v>
      </c>
      <c r="B459" s="6" t="str">
        <f t="shared" si="25"/>
        <v>1</v>
      </c>
      <c r="C459" s="6" t="str">
        <f>I459&amp;COUNTIF($I$4:I459,I459)</f>
        <v>0269</v>
      </c>
      <c r="D459" s="6" t="str">
        <f>貼付ｼｰﾄ!E423&amp;貼付ｼｰﾄ!D423</f>
        <v/>
      </c>
      <c r="E459" s="6" t="str">
        <f>IF(D459="","",貼付ｼｰﾄ!G423+ROW()/1000000)</f>
        <v/>
      </c>
      <c r="F459" s="6">
        <f t="shared" si="27"/>
        <v>1</v>
      </c>
      <c r="G459" s="6">
        <f>貼付ｼｰﾄ!A423</f>
        <v>0</v>
      </c>
      <c r="H459" s="6">
        <f>貼付ｼｰﾄ!B423</f>
        <v>0</v>
      </c>
      <c r="I459" s="6">
        <f>貼付ｼｰﾄ!F423</f>
        <v>0</v>
      </c>
      <c r="J459" s="6">
        <f>貼付ｼｰﾄ!G423</f>
        <v>0</v>
      </c>
      <c r="K459" s="6">
        <f>貼付ｼｰﾄ!H423</f>
        <v>0</v>
      </c>
      <c r="L459" s="6">
        <f>貼付ｼｰﾄ!I423</f>
        <v>0</v>
      </c>
      <c r="M459" s="6">
        <f>貼付ｼｰﾄ!J423</f>
        <v>0</v>
      </c>
      <c r="N459" s="6">
        <f>貼付ｼｰﾄ!K423</f>
        <v>0</v>
      </c>
      <c r="O459" s="6">
        <f>貼付ｼｰﾄ!L423</f>
        <v>0</v>
      </c>
      <c r="P459" s="6">
        <f>貼付ｼｰﾄ!M423</f>
        <v>0</v>
      </c>
      <c r="Q459" s="6">
        <f>貼付ｼｰﾄ!N423</f>
        <v>0</v>
      </c>
      <c r="R459" s="6">
        <f>貼付ｼｰﾄ!O423</f>
        <v>0</v>
      </c>
      <c r="S459" s="6">
        <f>貼付ｼｰﾄ!P423</f>
        <v>0</v>
      </c>
      <c r="U459" s="6" t="str">
        <f t="shared" si="26"/>
        <v>00000</v>
      </c>
      <c r="V459" s="6">
        <v>456</v>
      </c>
    </row>
    <row r="460" spans="1:22" x14ac:dyDescent="0.15">
      <c r="A460" s="6">
        <v>468</v>
      </c>
      <c r="B460" s="6" t="str">
        <f t="shared" si="25"/>
        <v>1</v>
      </c>
      <c r="C460" s="6" t="str">
        <f>I460&amp;COUNTIF($I$4:I460,I460)</f>
        <v>0270</v>
      </c>
      <c r="D460" s="6" t="str">
        <f>貼付ｼｰﾄ!E424&amp;貼付ｼｰﾄ!D424</f>
        <v/>
      </c>
      <c r="E460" s="6" t="str">
        <f>IF(D460="","",貼付ｼｰﾄ!G424+ROW()/1000000)</f>
        <v/>
      </c>
      <c r="F460" s="6">
        <f t="shared" si="27"/>
        <v>1</v>
      </c>
      <c r="G460" s="6">
        <f>貼付ｼｰﾄ!A424</f>
        <v>0</v>
      </c>
      <c r="H460" s="6">
        <f>貼付ｼｰﾄ!B424</f>
        <v>0</v>
      </c>
      <c r="I460" s="6">
        <f>貼付ｼｰﾄ!F424</f>
        <v>0</v>
      </c>
      <c r="J460" s="6">
        <f>貼付ｼｰﾄ!G424</f>
        <v>0</v>
      </c>
      <c r="K460" s="6">
        <f>貼付ｼｰﾄ!H424</f>
        <v>0</v>
      </c>
      <c r="L460" s="6">
        <f>貼付ｼｰﾄ!I424</f>
        <v>0</v>
      </c>
      <c r="M460" s="6">
        <f>貼付ｼｰﾄ!J424</f>
        <v>0</v>
      </c>
      <c r="N460" s="6">
        <f>貼付ｼｰﾄ!K424</f>
        <v>0</v>
      </c>
      <c r="O460" s="6">
        <f>貼付ｼｰﾄ!L424</f>
        <v>0</v>
      </c>
      <c r="P460" s="6">
        <f>貼付ｼｰﾄ!M424</f>
        <v>0</v>
      </c>
      <c r="Q460" s="6">
        <f>貼付ｼｰﾄ!N424</f>
        <v>0</v>
      </c>
      <c r="R460" s="6">
        <f>貼付ｼｰﾄ!O424</f>
        <v>0</v>
      </c>
      <c r="S460" s="6">
        <f>貼付ｼｰﾄ!P424</f>
        <v>0</v>
      </c>
      <c r="U460" s="6" t="str">
        <f t="shared" si="26"/>
        <v>00000</v>
      </c>
      <c r="V460" s="6">
        <v>457</v>
      </c>
    </row>
    <row r="461" spans="1:22" x14ac:dyDescent="0.15">
      <c r="A461" s="6">
        <v>469</v>
      </c>
      <c r="B461" s="6" t="str">
        <f t="shared" si="25"/>
        <v>1</v>
      </c>
      <c r="C461" s="6" t="str">
        <f>I461&amp;COUNTIF($I$4:I461,I461)</f>
        <v>0271</v>
      </c>
      <c r="D461" s="6" t="str">
        <f>貼付ｼｰﾄ!E425&amp;貼付ｼｰﾄ!D425</f>
        <v/>
      </c>
      <c r="E461" s="6" t="str">
        <f>IF(D461="","",貼付ｼｰﾄ!G425+ROW()/1000000)</f>
        <v/>
      </c>
      <c r="F461" s="6">
        <f t="shared" si="27"/>
        <v>1</v>
      </c>
      <c r="G461" s="6">
        <f>貼付ｼｰﾄ!A425</f>
        <v>0</v>
      </c>
      <c r="H461" s="6">
        <f>貼付ｼｰﾄ!B425</f>
        <v>0</v>
      </c>
      <c r="I461" s="6">
        <f>貼付ｼｰﾄ!F425</f>
        <v>0</v>
      </c>
      <c r="J461" s="6">
        <f>貼付ｼｰﾄ!G425</f>
        <v>0</v>
      </c>
      <c r="K461" s="6">
        <f>貼付ｼｰﾄ!H425</f>
        <v>0</v>
      </c>
      <c r="L461" s="6">
        <f>貼付ｼｰﾄ!I425</f>
        <v>0</v>
      </c>
      <c r="M461" s="6">
        <f>貼付ｼｰﾄ!J425</f>
        <v>0</v>
      </c>
      <c r="N461" s="6">
        <f>貼付ｼｰﾄ!K425</f>
        <v>0</v>
      </c>
      <c r="O461" s="6">
        <f>貼付ｼｰﾄ!L425</f>
        <v>0</v>
      </c>
      <c r="P461" s="6">
        <f>貼付ｼｰﾄ!M425</f>
        <v>0</v>
      </c>
      <c r="Q461" s="6">
        <f>貼付ｼｰﾄ!N425</f>
        <v>0</v>
      </c>
      <c r="R461" s="6">
        <f>貼付ｼｰﾄ!O425</f>
        <v>0</v>
      </c>
      <c r="S461" s="6">
        <f>貼付ｼｰﾄ!P425</f>
        <v>0</v>
      </c>
      <c r="U461" s="6" t="str">
        <f t="shared" si="26"/>
        <v>00000</v>
      </c>
      <c r="V461" s="6">
        <v>458</v>
      </c>
    </row>
    <row r="462" spans="1:22" x14ac:dyDescent="0.15">
      <c r="A462" s="6">
        <v>470</v>
      </c>
      <c r="B462" s="6" t="str">
        <f t="shared" si="25"/>
        <v>1</v>
      </c>
      <c r="C462" s="6" t="str">
        <f>I462&amp;COUNTIF($I$4:I462,I462)</f>
        <v>0272</v>
      </c>
      <c r="D462" s="6" t="str">
        <f>貼付ｼｰﾄ!E426&amp;貼付ｼｰﾄ!D426</f>
        <v/>
      </c>
      <c r="E462" s="6" t="str">
        <f>IF(D462="","",貼付ｼｰﾄ!G426+ROW()/1000000)</f>
        <v/>
      </c>
      <c r="F462" s="6">
        <f t="shared" si="27"/>
        <v>1</v>
      </c>
      <c r="G462" s="6">
        <f>貼付ｼｰﾄ!A426</f>
        <v>0</v>
      </c>
      <c r="H462" s="6">
        <f>貼付ｼｰﾄ!B426</f>
        <v>0</v>
      </c>
      <c r="I462" s="6">
        <f>貼付ｼｰﾄ!F426</f>
        <v>0</v>
      </c>
      <c r="J462" s="6">
        <f>貼付ｼｰﾄ!G426</f>
        <v>0</v>
      </c>
      <c r="K462" s="6">
        <f>貼付ｼｰﾄ!H426</f>
        <v>0</v>
      </c>
      <c r="L462" s="6">
        <f>貼付ｼｰﾄ!I426</f>
        <v>0</v>
      </c>
      <c r="M462" s="6">
        <f>貼付ｼｰﾄ!J426</f>
        <v>0</v>
      </c>
      <c r="N462" s="6">
        <f>貼付ｼｰﾄ!K426</f>
        <v>0</v>
      </c>
      <c r="O462" s="6">
        <f>貼付ｼｰﾄ!L426</f>
        <v>0</v>
      </c>
      <c r="P462" s="6">
        <f>貼付ｼｰﾄ!M426</f>
        <v>0</v>
      </c>
      <c r="Q462" s="6">
        <f>貼付ｼｰﾄ!N426</f>
        <v>0</v>
      </c>
      <c r="R462" s="6">
        <f>貼付ｼｰﾄ!O426</f>
        <v>0</v>
      </c>
      <c r="S462" s="6">
        <f>貼付ｼｰﾄ!P426</f>
        <v>0</v>
      </c>
      <c r="U462" s="6" t="str">
        <f t="shared" si="26"/>
        <v>00000</v>
      </c>
      <c r="V462" s="6">
        <v>459</v>
      </c>
    </row>
    <row r="463" spans="1:22" x14ac:dyDescent="0.15">
      <c r="A463" s="6">
        <v>471</v>
      </c>
      <c r="B463" s="6" t="str">
        <f t="shared" si="25"/>
        <v>1</v>
      </c>
      <c r="C463" s="6" t="str">
        <f>I463&amp;COUNTIF($I$4:I463,I463)</f>
        <v>0273</v>
      </c>
      <c r="D463" s="6" t="str">
        <f>貼付ｼｰﾄ!E427&amp;貼付ｼｰﾄ!D427</f>
        <v/>
      </c>
      <c r="E463" s="6" t="str">
        <f>IF(D463="","",貼付ｼｰﾄ!G427+ROW()/1000000)</f>
        <v/>
      </c>
      <c r="F463" s="6">
        <f t="shared" si="27"/>
        <v>1</v>
      </c>
      <c r="G463" s="6">
        <f>貼付ｼｰﾄ!A427</f>
        <v>0</v>
      </c>
      <c r="H463" s="6">
        <f>貼付ｼｰﾄ!B427</f>
        <v>0</v>
      </c>
      <c r="I463" s="6">
        <f>貼付ｼｰﾄ!F427</f>
        <v>0</v>
      </c>
      <c r="J463" s="6">
        <f>貼付ｼｰﾄ!G427</f>
        <v>0</v>
      </c>
      <c r="K463" s="6">
        <f>貼付ｼｰﾄ!H427</f>
        <v>0</v>
      </c>
      <c r="L463" s="6">
        <f>貼付ｼｰﾄ!I427</f>
        <v>0</v>
      </c>
      <c r="M463" s="6">
        <f>貼付ｼｰﾄ!J427</f>
        <v>0</v>
      </c>
      <c r="N463" s="6">
        <f>貼付ｼｰﾄ!K427</f>
        <v>0</v>
      </c>
      <c r="O463" s="6">
        <f>貼付ｼｰﾄ!L427</f>
        <v>0</v>
      </c>
      <c r="P463" s="6">
        <f>貼付ｼｰﾄ!M427</f>
        <v>0</v>
      </c>
      <c r="Q463" s="6">
        <f>貼付ｼｰﾄ!N427</f>
        <v>0</v>
      </c>
      <c r="R463" s="6">
        <f>貼付ｼｰﾄ!O427</f>
        <v>0</v>
      </c>
      <c r="S463" s="6">
        <f>貼付ｼｰﾄ!P427</f>
        <v>0</v>
      </c>
      <c r="U463" s="6" t="str">
        <f t="shared" si="26"/>
        <v>00000</v>
      </c>
      <c r="V463" s="6">
        <v>460</v>
      </c>
    </row>
    <row r="464" spans="1:22" x14ac:dyDescent="0.15">
      <c r="A464" s="6">
        <v>472</v>
      </c>
      <c r="B464" s="6" t="str">
        <f t="shared" si="25"/>
        <v>1</v>
      </c>
      <c r="C464" s="6" t="str">
        <f>I464&amp;COUNTIF($I$4:I464,I464)</f>
        <v>0274</v>
      </c>
      <c r="D464" s="6" t="str">
        <f>貼付ｼｰﾄ!E428&amp;貼付ｼｰﾄ!D428</f>
        <v/>
      </c>
      <c r="E464" s="6" t="str">
        <f>IF(D464="","",貼付ｼｰﾄ!G428+ROW()/1000000)</f>
        <v/>
      </c>
      <c r="F464" s="6">
        <f t="shared" si="27"/>
        <v>1</v>
      </c>
      <c r="G464" s="6">
        <f>貼付ｼｰﾄ!A428</f>
        <v>0</v>
      </c>
      <c r="H464" s="6">
        <f>貼付ｼｰﾄ!B428</f>
        <v>0</v>
      </c>
      <c r="I464" s="6">
        <f>貼付ｼｰﾄ!F428</f>
        <v>0</v>
      </c>
      <c r="J464" s="6">
        <f>貼付ｼｰﾄ!G428</f>
        <v>0</v>
      </c>
      <c r="K464" s="6">
        <f>貼付ｼｰﾄ!H428</f>
        <v>0</v>
      </c>
      <c r="L464" s="6">
        <f>貼付ｼｰﾄ!I428</f>
        <v>0</v>
      </c>
      <c r="M464" s="6">
        <f>貼付ｼｰﾄ!J428</f>
        <v>0</v>
      </c>
      <c r="N464" s="6">
        <f>貼付ｼｰﾄ!K428</f>
        <v>0</v>
      </c>
      <c r="O464" s="6">
        <f>貼付ｼｰﾄ!L428</f>
        <v>0</v>
      </c>
      <c r="P464" s="6">
        <f>貼付ｼｰﾄ!M428</f>
        <v>0</v>
      </c>
      <c r="Q464" s="6">
        <f>貼付ｼｰﾄ!N428</f>
        <v>0</v>
      </c>
      <c r="R464" s="6">
        <f>貼付ｼｰﾄ!O428</f>
        <v>0</v>
      </c>
      <c r="S464" s="6">
        <f>貼付ｼｰﾄ!P428</f>
        <v>0</v>
      </c>
      <c r="U464" s="6" t="str">
        <f t="shared" si="26"/>
        <v>00000</v>
      </c>
      <c r="V464" s="6">
        <v>461</v>
      </c>
    </row>
    <row r="465" spans="1:22" x14ac:dyDescent="0.15">
      <c r="A465" s="6">
        <v>473</v>
      </c>
      <c r="B465" s="6" t="str">
        <f t="shared" si="25"/>
        <v>1</v>
      </c>
      <c r="C465" s="6" t="str">
        <f>I465&amp;COUNTIF($I$4:I465,I465)</f>
        <v>0275</v>
      </c>
      <c r="D465" s="6" t="str">
        <f>貼付ｼｰﾄ!E429&amp;貼付ｼｰﾄ!D429</f>
        <v/>
      </c>
      <c r="E465" s="6" t="str">
        <f>IF(D465="","",貼付ｼｰﾄ!G429+ROW()/1000000)</f>
        <v/>
      </c>
      <c r="F465" s="6">
        <f t="shared" si="27"/>
        <v>1</v>
      </c>
      <c r="G465" s="6">
        <f>貼付ｼｰﾄ!A429</f>
        <v>0</v>
      </c>
      <c r="H465" s="6">
        <f>貼付ｼｰﾄ!B429</f>
        <v>0</v>
      </c>
      <c r="I465" s="6">
        <f>貼付ｼｰﾄ!F429</f>
        <v>0</v>
      </c>
      <c r="J465" s="6">
        <f>貼付ｼｰﾄ!G429</f>
        <v>0</v>
      </c>
      <c r="K465" s="6">
        <f>貼付ｼｰﾄ!H429</f>
        <v>0</v>
      </c>
      <c r="L465" s="6">
        <f>貼付ｼｰﾄ!I429</f>
        <v>0</v>
      </c>
      <c r="M465" s="6">
        <f>貼付ｼｰﾄ!J429</f>
        <v>0</v>
      </c>
      <c r="N465" s="6">
        <f>貼付ｼｰﾄ!K429</f>
        <v>0</v>
      </c>
      <c r="O465" s="6">
        <f>貼付ｼｰﾄ!L429</f>
        <v>0</v>
      </c>
      <c r="P465" s="6">
        <f>貼付ｼｰﾄ!M429</f>
        <v>0</v>
      </c>
      <c r="Q465" s="6">
        <f>貼付ｼｰﾄ!N429</f>
        <v>0</v>
      </c>
      <c r="R465" s="6">
        <f>貼付ｼｰﾄ!O429</f>
        <v>0</v>
      </c>
      <c r="S465" s="6">
        <f>貼付ｼｰﾄ!P429</f>
        <v>0</v>
      </c>
      <c r="U465" s="6" t="str">
        <f t="shared" si="26"/>
        <v>00000</v>
      </c>
      <c r="V465" s="6">
        <v>462</v>
      </c>
    </row>
    <row r="466" spans="1:22" x14ac:dyDescent="0.15">
      <c r="A466" s="6">
        <v>474</v>
      </c>
      <c r="B466" s="6" t="str">
        <f t="shared" si="25"/>
        <v>1</v>
      </c>
      <c r="C466" s="6" t="str">
        <f>I466&amp;COUNTIF($I$4:I466,I466)</f>
        <v>0276</v>
      </c>
      <c r="D466" s="6" t="str">
        <f>貼付ｼｰﾄ!E430&amp;貼付ｼｰﾄ!D430</f>
        <v/>
      </c>
      <c r="E466" s="6" t="str">
        <f>IF(D466="","",貼付ｼｰﾄ!G430+ROW()/1000000)</f>
        <v/>
      </c>
      <c r="F466" s="6">
        <f t="shared" si="27"/>
        <v>1</v>
      </c>
      <c r="G466" s="6">
        <f>貼付ｼｰﾄ!A430</f>
        <v>0</v>
      </c>
      <c r="H466" s="6">
        <f>貼付ｼｰﾄ!B430</f>
        <v>0</v>
      </c>
      <c r="I466" s="6">
        <f>貼付ｼｰﾄ!F430</f>
        <v>0</v>
      </c>
      <c r="J466" s="6">
        <f>貼付ｼｰﾄ!G430</f>
        <v>0</v>
      </c>
      <c r="K466" s="6">
        <f>貼付ｼｰﾄ!H430</f>
        <v>0</v>
      </c>
      <c r="L466" s="6">
        <f>貼付ｼｰﾄ!I430</f>
        <v>0</v>
      </c>
      <c r="M466" s="6">
        <f>貼付ｼｰﾄ!J430</f>
        <v>0</v>
      </c>
      <c r="N466" s="6">
        <f>貼付ｼｰﾄ!K430</f>
        <v>0</v>
      </c>
      <c r="O466" s="6">
        <f>貼付ｼｰﾄ!L430</f>
        <v>0</v>
      </c>
      <c r="P466" s="6">
        <f>貼付ｼｰﾄ!M430</f>
        <v>0</v>
      </c>
      <c r="Q466" s="6">
        <f>貼付ｼｰﾄ!N430</f>
        <v>0</v>
      </c>
      <c r="R466" s="6">
        <f>貼付ｼｰﾄ!O430</f>
        <v>0</v>
      </c>
      <c r="S466" s="6">
        <f>貼付ｼｰﾄ!P430</f>
        <v>0</v>
      </c>
      <c r="U466" s="6" t="str">
        <f t="shared" si="26"/>
        <v>00000</v>
      </c>
      <c r="V466" s="6">
        <v>463</v>
      </c>
    </row>
    <row r="467" spans="1:22" x14ac:dyDescent="0.15">
      <c r="A467" s="6">
        <v>475</v>
      </c>
      <c r="B467" s="6" t="str">
        <f t="shared" si="25"/>
        <v>1</v>
      </c>
      <c r="C467" s="6" t="str">
        <f>I467&amp;COUNTIF($I$4:I467,I467)</f>
        <v>0277</v>
      </c>
      <c r="D467" s="6" t="str">
        <f>貼付ｼｰﾄ!E431&amp;貼付ｼｰﾄ!D431</f>
        <v/>
      </c>
      <c r="E467" s="6" t="str">
        <f>IF(D467="","",貼付ｼｰﾄ!G431+ROW()/1000000)</f>
        <v/>
      </c>
      <c r="F467" s="6">
        <f t="shared" si="27"/>
        <v>1</v>
      </c>
      <c r="G467" s="6">
        <f>貼付ｼｰﾄ!A431</f>
        <v>0</v>
      </c>
      <c r="H467" s="6">
        <f>貼付ｼｰﾄ!B431</f>
        <v>0</v>
      </c>
      <c r="I467" s="6">
        <f>貼付ｼｰﾄ!F431</f>
        <v>0</v>
      </c>
      <c r="J467" s="6">
        <f>貼付ｼｰﾄ!G431</f>
        <v>0</v>
      </c>
      <c r="K467" s="6">
        <f>貼付ｼｰﾄ!H431</f>
        <v>0</v>
      </c>
      <c r="L467" s="6">
        <f>貼付ｼｰﾄ!I431</f>
        <v>0</v>
      </c>
      <c r="M467" s="6">
        <f>貼付ｼｰﾄ!J431</f>
        <v>0</v>
      </c>
      <c r="N467" s="6">
        <f>貼付ｼｰﾄ!K431</f>
        <v>0</v>
      </c>
      <c r="O467" s="6">
        <f>貼付ｼｰﾄ!L431</f>
        <v>0</v>
      </c>
      <c r="P467" s="6">
        <f>貼付ｼｰﾄ!M431</f>
        <v>0</v>
      </c>
      <c r="Q467" s="6">
        <f>貼付ｼｰﾄ!N431</f>
        <v>0</v>
      </c>
      <c r="R467" s="6">
        <f>貼付ｼｰﾄ!O431</f>
        <v>0</v>
      </c>
      <c r="S467" s="6">
        <f>貼付ｼｰﾄ!P431</f>
        <v>0</v>
      </c>
      <c r="U467" s="6" t="str">
        <f t="shared" si="26"/>
        <v>00000</v>
      </c>
      <c r="V467" s="6">
        <v>464</v>
      </c>
    </row>
    <row r="468" spans="1:22" x14ac:dyDescent="0.15">
      <c r="A468" s="6">
        <v>476</v>
      </c>
      <c r="B468" s="6" t="str">
        <f t="shared" si="25"/>
        <v>1</v>
      </c>
      <c r="C468" s="6" t="str">
        <f>I468&amp;COUNTIF($I$4:I468,I468)</f>
        <v>0278</v>
      </c>
      <c r="D468" s="6" t="str">
        <f>貼付ｼｰﾄ!E432&amp;貼付ｼｰﾄ!D432</f>
        <v/>
      </c>
      <c r="E468" s="6" t="str">
        <f>IF(D468="","",貼付ｼｰﾄ!G432+ROW()/1000000)</f>
        <v/>
      </c>
      <c r="F468" s="6">
        <f t="shared" si="27"/>
        <v>1</v>
      </c>
      <c r="G468" s="6">
        <f>貼付ｼｰﾄ!A432</f>
        <v>0</v>
      </c>
      <c r="H468" s="6">
        <f>貼付ｼｰﾄ!B432</f>
        <v>0</v>
      </c>
      <c r="I468" s="6">
        <f>貼付ｼｰﾄ!F432</f>
        <v>0</v>
      </c>
      <c r="J468" s="6">
        <f>貼付ｼｰﾄ!G432</f>
        <v>0</v>
      </c>
      <c r="K468" s="6">
        <f>貼付ｼｰﾄ!H432</f>
        <v>0</v>
      </c>
      <c r="L468" s="6">
        <f>貼付ｼｰﾄ!I432</f>
        <v>0</v>
      </c>
      <c r="M468" s="6">
        <f>貼付ｼｰﾄ!J432</f>
        <v>0</v>
      </c>
      <c r="N468" s="6">
        <f>貼付ｼｰﾄ!K432</f>
        <v>0</v>
      </c>
      <c r="O468" s="6">
        <f>貼付ｼｰﾄ!L432</f>
        <v>0</v>
      </c>
      <c r="P468" s="6">
        <f>貼付ｼｰﾄ!M432</f>
        <v>0</v>
      </c>
      <c r="Q468" s="6">
        <f>貼付ｼｰﾄ!N432</f>
        <v>0</v>
      </c>
      <c r="R468" s="6">
        <f>貼付ｼｰﾄ!O432</f>
        <v>0</v>
      </c>
      <c r="S468" s="6">
        <f>貼付ｼｰﾄ!P432</f>
        <v>0</v>
      </c>
      <c r="U468" s="6" t="str">
        <f t="shared" si="26"/>
        <v>00000</v>
      </c>
      <c r="V468" s="6">
        <v>465</v>
      </c>
    </row>
    <row r="469" spans="1:22" x14ac:dyDescent="0.15">
      <c r="A469" s="6">
        <v>477</v>
      </c>
      <c r="B469" s="6" t="str">
        <f t="shared" si="25"/>
        <v>1</v>
      </c>
      <c r="C469" s="6" t="str">
        <f>I469&amp;COUNTIF($I$4:I469,I469)</f>
        <v>0279</v>
      </c>
      <c r="D469" s="6" t="str">
        <f>貼付ｼｰﾄ!E433&amp;貼付ｼｰﾄ!D433</f>
        <v/>
      </c>
      <c r="E469" s="6" t="str">
        <f>IF(D469="","",貼付ｼｰﾄ!G433+ROW()/1000000)</f>
        <v/>
      </c>
      <c r="F469" s="6">
        <f t="shared" si="27"/>
        <v>1</v>
      </c>
      <c r="G469" s="6">
        <f>貼付ｼｰﾄ!A433</f>
        <v>0</v>
      </c>
      <c r="H469" s="6">
        <f>貼付ｼｰﾄ!B433</f>
        <v>0</v>
      </c>
      <c r="I469" s="6">
        <f>貼付ｼｰﾄ!F433</f>
        <v>0</v>
      </c>
      <c r="J469" s="6">
        <f>貼付ｼｰﾄ!G433</f>
        <v>0</v>
      </c>
      <c r="K469" s="6">
        <f>貼付ｼｰﾄ!H433</f>
        <v>0</v>
      </c>
      <c r="L469" s="6">
        <f>貼付ｼｰﾄ!I433</f>
        <v>0</v>
      </c>
      <c r="M469" s="6">
        <f>貼付ｼｰﾄ!J433</f>
        <v>0</v>
      </c>
      <c r="N469" s="6">
        <f>貼付ｼｰﾄ!K433</f>
        <v>0</v>
      </c>
      <c r="O469" s="6">
        <f>貼付ｼｰﾄ!L433</f>
        <v>0</v>
      </c>
      <c r="P469" s="6">
        <f>貼付ｼｰﾄ!M433</f>
        <v>0</v>
      </c>
      <c r="Q469" s="6">
        <f>貼付ｼｰﾄ!N433</f>
        <v>0</v>
      </c>
      <c r="R469" s="6">
        <f>貼付ｼｰﾄ!O433</f>
        <v>0</v>
      </c>
      <c r="S469" s="6">
        <f>貼付ｼｰﾄ!P433</f>
        <v>0</v>
      </c>
      <c r="U469" s="6" t="str">
        <f t="shared" si="26"/>
        <v>00000</v>
      </c>
      <c r="V469" s="6">
        <v>466</v>
      </c>
    </row>
    <row r="470" spans="1:22" x14ac:dyDescent="0.15">
      <c r="A470" s="6">
        <v>478</v>
      </c>
      <c r="B470" s="6" t="str">
        <f t="shared" si="25"/>
        <v>1</v>
      </c>
      <c r="C470" s="6" t="str">
        <f>I470&amp;COUNTIF($I$4:I470,I470)</f>
        <v>0280</v>
      </c>
      <c r="D470" s="6" t="str">
        <f>貼付ｼｰﾄ!E434&amp;貼付ｼｰﾄ!D434</f>
        <v/>
      </c>
      <c r="E470" s="6" t="str">
        <f>IF(D470="","",貼付ｼｰﾄ!G434+ROW()/1000000)</f>
        <v/>
      </c>
      <c r="F470" s="6">
        <f t="shared" si="27"/>
        <v>1</v>
      </c>
      <c r="G470" s="6">
        <f>貼付ｼｰﾄ!A434</f>
        <v>0</v>
      </c>
      <c r="H470" s="6">
        <f>貼付ｼｰﾄ!B434</f>
        <v>0</v>
      </c>
      <c r="I470" s="6">
        <f>貼付ｼｰﾄ!F434</f>
        <v>0</v>
      </c>
      <c r="J470" s="6">
        <f>貼付ｼｰﾄ!G434</f>
        <v>0</v>
      </c>
      <c r="K470" s="6">
        <f>貼付ｼｰﾄ!H434</f>
        <v>0</v>
      </c>
      <c r="L470" s="6">
        <f>貼付ｼｰﾄ!I434</f>
        <v>0</v>
      </c>
      <c r="M470" s="6">
        <f>貼付ｼｰﾄ!J434</f>
        <v>0</v>
      </c>
      <c r="N470" s="6">
        <f>貼付ｼｰﾄ!K434</f>
        <v>0</v>
      </c>
      <c r="O470" s="6">
        <f>貼付ｼｰﾄ!L434</f>
        <v>0</v>
      </c>
      <c r="P470" s="6">
        <f>貼付ｼｰﾄ!M434</f>
        <v>0</v>
      </c>
      <c r="Q470" s="6">
        <f>貼付ｼｰﾄ!N434</f>
        <v>0</v>
      </c>
      <c r="R470" s="6">
        <f>貼付ｼｰﾄ!O434</f>
        <v>0</v>
      </c>
      <c r="S470" s="6">
        <f>貼付ｼｰﾄ!P434</f>
        <v>0</v>
      </c>
      <c r="U470" s="6" t="str">
        <f t="shared" si="26"/>
        <v>00000</v>
      </c>
      <c r="V470" s="6">
        <v>467</v>
      </c>
    </row>
    <row r="471" spans="1:22" x14ac:dyDescent="0.15">
      <c r="A471" s="6">
        <v>479</v>
      </c>
      <c r="B471" s="6" t="str">
        <f t="shared" si="25"/>
        <v>1</v>
      </c>
      <c r="C471" s="6" t="str">
        <f>I471&amp;COUNTIF($I$4:I471,I471)</f>
        <v>0281</v>
      </c>
      <c r="D471" s="6" t="str">
        <f>貼付ｼｰﾄ!E435&amp;貼付ｼｰﾄ!D435</f>
        <v/>
      </c>
      <c r="E471" s="6" t="str">
        <f>IF(D471="","",貼付ｼｰﾄ!G435+ROW()/1000000)</f>
        <v/>
      </c>
      <c r="F471" s="6">
        <f t="shared" si="27"/>
        <v>1</v>
      </c>
      <c r="G471" s="6">
        <f>貼付ｼｰﾄ!A435</f>
        <v>0</v>
      </c>
      <c r="H471" s="6">
        <f>貼付ｼｰﾄ!B435</f>
        <v>0</v>
      </c>
      <c r="I471" s="6">
        <f>貼付ｼｰﾄ!F435</f>
        <v>0</v>
      </c>
      <c r="J471" s="6">
        <f>貼付ｼｰﾄ!G435</f>
        <v>0</v>
      </c>
      <c r="K471" s="6">
        <f>貼付ｼｰﾄ!H435</f>
        <v>0</v>
      </c>
      <c r="L471" s="6">
        <f>貼付ｼｰﾄ!I435</f>
        <v>0</v>
      </c>
      <c r="M471" s="6">
        <f>貼付ｼｰﾄ!J435</f>
        <v>0</v>
      </c>
      <c r="N471" s="6">
        <f>貼付ｼｰﾄ!K435</f>
        <v>0</v>
      </c>
      <c r="O471" s="6">
        <f>貼付ｼｰﾄ!L435</f>
        <v>0</v>
      </c>
      <c r="P471" s="6">
        <f>貼付ｼｰﾄ!M435</f>
        <v>0</v>
      </c>
      <c r="Q471" s="6">
        <f>貼付ｼｰﾄ!N435</f>
        <v>0</v>
      </c>
      <c r="R471" s="6">
        <f>貼付ｼｰﾄ!O435</f>
        <v>0</v>
      </c>
      <c r="S471" s="6">
        <f>貼付ｼｰﾄ!P435</f>
        <v>0</v>
      </c>
      <c r="U471" s="6" t="str">
        <f t="shared" si="26"/>
        <v>00000</v>
      </c>
      <c r="V471" s="6">
        <v>468</v>
      </c>
    </row>
    <row r="472" spans="1:22" x14ac:dyDescent="0.15">
      <c r="A472" s="6">
        <v>480</v>
      </c>
      <c r="B472" s="6" t="str">
        <f t="shared" si="25"/>
        <v>1</v>
      </c>
      <c r="C472" s="6" t="str">
        <f>I472&amp;COUNTIF($I$4:I472,I472)</f>
        <v>0282</v>
      </c>
      <c r="D472" s="6" t="str">
        <f>貼付ｼｰﾄ!E436&amp;貼付ｼｰﾄ!D436</f>
        <v/>
      </c>
      <c r="E472" s="6" t="str">
        <f>IF(D472="","",貼付ｼｰﾄ!G436+ROW()/1000000)</f>
        <v/>
      </c>
      <c r="F472" s="6">
        <f t="shared" si="27"/>
        <v>1</v>
      </c>
      <c r="G472" s="6">
        <f>貼付ｼｰﾄ!A436</f>
        <v>0</v>
      </c>
      <c r="H472" s="6">
        <f>貼付ｼｰﾄ!B436</f>
        <v>0</v>
      </c>
      <c r="I472" s="6">
        <f>貼付ｼｰﾄ!F436</f>
        <v>0</v>
      </c>
      <c r="J472" s="6">
        <f>貼付ｼｰﾄ!G436</f>
        <v>0</v>
      </c>
      <c r="K472" s="6">
        <f>貼付ｼｰﾄ!H436</f>
        <v>0</v>
      </c>
      <c r="L472" s="6">
        <f>貼付ｼｰﾄ!I436</f>
        <v>0</v>
      </c>
      <c r="M472" s="6">
        <f>貼付ｼｰﾄ!J436</f>
        <v>0</v>
      </c>
      <c r="N472" s="6">
        <f>貼付ｼｰﾄ!K436</f>
        <v>0</v>
      </c>
      <c r="O472" s="6">
        <f>貼付ｼｰﾄ!L436</f>
        <v>0</v>
      </c>
      <c r="P472" s="6">
        <f>貼付ｼｰﾄ!M436</f>
        <v>0</v>
      </c>
      <c r="Q472" s="6">
        <f>貼付ｼｰﾄ!N436</f>
        <v>0</v>
      </c>
      <c r="R472" s="6">
        <f>貼付ｼｰﾄ!O436</f>
        <v>0</v>
      </c>
      <c r="S472" s="6">
        <f>貼付ｼｰﾄ!P436</f>
        <v>0</v>
      </c>
      <c r="U472" s="6" t="str">
        <f t="shared" si="26"/>
        <v>00000</v>
      </c>
      <c r="V472" s="6">
        <v>469</v>
      </c>
    </row>
    <row r="473" spans="1:22" x14ac:dyDescent="0.15">
      <c r="A473" s="6">
        <v>481</v>
      </c>
      <c r="B473" s="6" t="str">
        <f t="shared" si="25"/>
        <v>1</v>
      </c>
      <c r="C473" s="6" t="str">
        <f>I473&amp;COUNTIF($I$4:I473,I473)</f>
        <v>0283</v>
      </c>
      <c r="D473" s="6" t="str">
        <f>貼付ｼｰﾄ!E437&amp;貼付ｼｰﾄ!D437</f>
        <v/>
      </c>
      <c r="E473" s="6" t="str">
        <f>IF(D473="","",貼付ｼｰﾄ!G437+ROW()/1000000)</f>
        <v/>
      </c>
      <c r="F473" s="6">
        <f t="shared" si="27"/>
        <v>1</v>
      </c>
      <c r="G473" s="6">
        <f>貼付ｼｰﾄ!A437</f>
        <v>0</v>
      </c>
      <c r="H473" s="6">
        <f>貼付ｼｰﾄ!B437</f>
        <v>0</v>
      </c>
      <c r="I473" s="6">
        <f>貼付ｼｰﾄ!F437</f>
        <v>0</v>
      </c>
      <c r="J473" s="6">
        <f>貼付ｼｰﾄ!G437</f>
        <v>0</v>
      </c>
      <c r="K473" s="6">
        <f>貼付ｼｰﾄ!H437</f>
        <v>0</v>
      </c>
      <c r="L473" s="6">
        <f>貼付ｼｰﾄ!I437</f>
        <v>0</v>
      </c>
      <c r="M473" s="6">
        <f>貼付ｼｰﾄ!J437</f>
        <v>0</v>
      </c>
      <c r="N473" s="6">
        <f>貼付ｼｰﾄ!K437</f>
        <v>0</v>
      </c>
      <c r="O473" s="6">
        <f>貼付ｼｰﾄ!L437</f>
        <v>0</v>
      </c>
      <c r="P473" s="6">
        <f>貼付ｼｰﾄ!M437</f>
        <v>0</v>
      </c>
      <c r="Q473" s="6">
        <f>貼付ｼｰﾄ!N437</f>
        <v>0</v>
      </c>
      <c r="R473" s="6">
        <f>貼付ｼｰﾄ!O437</f>
        <v>0</v>
      </c>
      <c r="S473" s="6">
        <f>貼付ｼｰﾄ!P437</f>
        <v>0</v>
      </c>
      <c r="U473" s="6" t="str">
        <f t="shared" si="26"/>
        <v>00000</v>
      </c>
      <c r="V473" s="6">
        <v>470</v>
      </c>
    </row>
    <row r="474" spans="1:22" x14ac:dyDescent="0.15">
      <c r="A474" s="6">
        <v>482</v>
      </c>
      <c r="B474" s="6" t="str">
        <f t="shared" si="25"/>
        <v>1</v>
      </c>
      <c r="C474" s="6" t="str">
        <f>I474&amp;COUNTIF($I$4:I474,I474)</f>
        <v>0284</v>
      </c>
      <c r="D474" s="6" t="str">
        <f>貼付ｼｰﾄ!E438&amp;貼付ｼｰﾄ!D438</f>
        <v/>
      </c>
      <c r="E474" s="6" t="str">
        <f>IF(D474="","",貼付ｼｰﾄ!G438+ROW()/1000000)</f>
        <v/>
      </c>
      <c r="F474" s="6">
        <f t="shared" si="27"/>
        <v>1</v>
      </c>
      <c r="G474" s="6">
        <f>貼付ｼｰﾄ!A438</f>
        <v>0</v>
      </c>
      <c r="H474" s="6">
        <f>貼付ｼｰﾄ!B438</f>
        <v>0</v>
      </c>
      <c r="I474" s="6">
        <f>貼付ｼｰﾄ!F438</f>
        <v>0</v>
      </c>
      <c r="J474" s="6">
        <f>貼付ｼｰﾄ!G438</f>
        <v>0</v>
      </c>
      <c r="K474" s="6">
        <f>貼付ｼｰﾄ!H438</f>
        <v>0</v>
      </c>
      <c r="L474" s="6">
        <f>貼付ｼｰﾄ!I438</f>
        <v>0</v>
      </c>
      <c r="M474" s="6">
        <f>貼付ｼｰﾄ!J438</f>
        <v>0</v>
      </c>
      <c r="N474" s="6">
        <f>貼付ｼｰﾄ!K438</f>
        <v>0</v>
      </c>
      <c r="O474" s="6">
        <f>貼付ｼｰﾄ!L438</f>
        <v>0</v>
      </c>
      <c r="P474" s="6">
        <f>貼付ｼｰﾄ!M438</f>
        <v>0</v>
      </c>
      <c r="Q474" s="6">
        <f>貼付ｼｰﾄ!N438</f>
        <v>0</v>
      </c>
      <c r="R474" s="6">
        <f>貼付ｼｰﾄ!O438</f>
        <v>0</v>
      </c>
      <c r="S474" s="6">
        <f>貼付ｼｰﾄ!P438</f>
        <v>0</v>
      </c>
      <c r="U474" s="6" t="str">
        <f t="shared" si="26"/>
        <v>00000</v>
      </c>
      <c r="V474" s="6">
        <v>471</v>
      </c>
    </row>
    <row r="475" spans="1:22" x14ac:dyDescent="0.15">
      <c r="A475" s="6">
        <v>483</v>
      </c>
      <c r="B475" s="6" t="str">
        <f t="shared" si="25"/>
        <v>1</v>
      </c>
      <c r="C475" s="6" t="str">
        <f>I475&amp;COUNTIF($I$4:I475,I475)</f>
        <v>0285</v>
      </c>
      <c r="D475" s="6" t="str">
        <f>貼付ｼｰﾄ!E439&amp;貼付ｼｰﾄ!D439</f>
        <v/>
      </c>
      <c r="E475" s="6" t="str">
        <f>IF(D475="","",貼付ｼｰﾄ!G439+ROW()/1000000)</f>
        <v/>
      </c>
      <c r="F475" s="6">
        <f t="shared" si="27"/>
        <v>1</v>
      </c>
      <c r="G475" s="6">
        <f>貼付ｼｰﾄ!A439</f>
        <v>0</v>
      </c>
      <c r="H475" s="6">
        <f>貼付ｼｰﾄ!B439</f>
        <v>0</v>
      </c>
      <c r="I475" s="6">
        <f>貼付ｼｰﾄ!F439</f>
        <v>0</v>
      </c>
      <c r="J475" s="6">
        <f>貼付ｼｰﾄ!G439</f>
        <v>0</v>
      </c>
      <c r="K475" s="6">
        <f>貼付ｼｰﾄ!H439</f>
        <v>0</v>
      </c>
      <c r="L475" s="6">
        <f>貼付ｼｰﾄ!I439</f>
        <v>0</v>
      </c>
      <c r="M475" s="6">
        <f>貼付ｼｰﾄ!J439</f>
        <v>0</v>
      </c>
      <c r="N475" s="6">
        <f>貼付ｼｰﾄ!K439</f>
        <v>0</v>
      </c>
      <c r="O475" s="6">
        <f>貼付ｼｰﾄ!L439</f>
        <v>0</v>
      </c>
      <c r="P475" s="6">
        <f>貼付ｼｰﾄ!M439</f>
        <v>0</v>
      </c>
      <c r="Q475" s="6">
        <f>貼付ｼｰﾄ!N439</f>
        <v>0</v>
      </c>
      <c r="R475" s="6">
        <f>貼付ｼｰﾄ!O439</f>
        <v>0</v>
      </c>
      <c r="S475" s="6">
        <f>貼付ｼｰﾄ!P439</f>
        <v>0</v>
      </c>
      <c r="U475" s="6" t="str">
        <f t="shared" si="26"/>
        <v>00000</v>
      </c>
      <c r="V475" s="6">
        <v>472</v>
      </c>
    </row>
    <row r="476" spans="1:22" x14ac:dyDescent="0.15">
      <c r="A476" s="6">
        <v>484</v>
      </c>
      <c r="B476" s="6" t="str">
        <f t="shared" si="25"/>
        <v>1</v>
      </c>
      <c r="C476" s="6" t="str">
        <f>I476&amp;COUNTIF($I$4:I476,I476)</f>
        <v>0286</v>
      </c>
      <c r="D476" s="6" t="str">
        <f>貼付ｼｰﾄ!E440&amp;貼付ｼｰﾄ!D440</f>
        <v/>
      </c>
      <c r="E476" s="6" t="str">
        <f>IF(D476="","",貼付ｼｰﾄ!G440+ROW()/1000000)</f>
        <v/>
      </c>
      <c r="F476" s="6">
        <f t="shared" si="27"/>
        <v>1</v>
      </c>
      <c r="G476" s="6">
        <f>貼付ｼｰﾄ!A440</f>
        <v>0</v>
      </c>
      <c r="H476" s="6">
        <f>貼付ｼｰﾄ!B440</f>
        <v>0</v>
      </c>
      <c r="I476" s="6">
        <f>貼付ｼｰﾄ!F440</f>
        <v>0</v>
      </c>
      <c r="J476" s="6">
        <f>貼付ｼｰﾄ!G440</f>
        <v>0</v>
      </c>
      <c r="K476" s="6">
        <f>貼付ｼｰﾄ!H440</f>
        <v>0</v>
      </c>
      <c r="L476" s="6">
        <f>貼付ｼｰﾄ!I440</f>
        <v>0</v>
      </c>
      <c r="M476" s="6">
        <f>貼付ｼｰﾄ!J440</f>
        <v>0</v>
      </c>
      <c r="N476" s="6">
        <f>貼付ｼｰﾄ!K440</f>
        <v>0</v>
      </c>
      <c r="O476" s="6">
        <f>貼付ｼｰﾄ!L440</f>
        <v>0</v>
      </c>
      <c r="P476" s="6">
        <f>貼付ｼｰﾄ!M440</f>
        <v>0</v>
      </c>
      <c r="Q476" s="6">
        <f>貼付ｼｰﾄ!N440</f>
        <v>0</v>
      </c>
      <c r="R476" s="6">
        <f>貼付ｼｰﾄ!O440</f>
        <v>0</v>
      </c>
      <c r="S476" s="6">
        <f>貼付ｼｰﾄ!P440</f>
        <v>0</v>
      </c>
      <c r="U476" s="6" t="str">
        <f t="shared" si="26"/>
        <v>00000</v>
      </c>
      <c r="V476" s="6">
        <v>473</v>
      </c>
    </row>
    <row r="477" spans="1:22" x14ac:dyDescent="0.15">
      <c r="A477" s="6">
        <v>485</v>
      </c>
      <c r="B477" s="6" t="str">
        <f t="shared" si="25"/>
        <v>1</v>
      </c>
      <c r="C477" s="6" t="str">
        <f>I477&amp;COUNTIF($I$4:I477,I477)</f>
        <v>0287</v>
      </c>
      <c r="D477" s="6" t="str">
        <f>貼付ｼｰﾄ!E441&amp;貼付ｼｰﾄ!D441</f>
        <v/>
      </c>
      <c r="E477" s="6" t="str">
        <f>IF(D477="","",貼付ｼｰﾄ!G441+ROW()/1000000)</f>
        <v/>
      </c>
      <c r="F477" s="6">
        <f t="shared" si="27"/>
        <v>1</v>
      </c>
      <c r="G477" s="6">
        <f>貼付ｼｰﾄ!A441</f>
        <v>0</v>
      </c>
      <c r="H477" s="6">
        <f>貼付ｼｰﾄ!B441</f>
        <v>0</v>
      </c>
      <c r="I477" s="6">
        <f>貼付ｼｰﾄ!F441</f>
        <v>0</v>
      </c>
      <c r="J477" s="6">
        <f>貼付ｼｰﾄ!G441</f>
        <v>0</v>
      </c>
      <c r="K477" s="6">
        <f>貼付ｼｰﾄ!H441</f>
        <v>0</v>
      </c>
      <c r="L477" s="6">
        <f>貼付ｼｰﾄ!I441</f>
        <v>0</v>
      </c>
      <c r="M477" s="6">
        <f>貼付ｼｰﾄ!J441</f>
        <v>0</v>
      </c>
      <c r="N477" s="6">
        <f>貼付ｼｰﾄ!K441</f>
        <v>0</v>
      </c>
      <c r="O477" s="6">
        <f>貼付ｼｰﾄ!L441</f>
        <v>0</v>
      </c>
      <c r="P477" s="6">
        <f>貼付ｼｰﾄ!M441</f>
        <v>0</v>
      </c>
      <c r="Q477" s="6">
        <f>貼付ｼｰﾄ!N441</f>
        <v>0</v>
      </c>
      <c r="R477" s="6">
        <f>貼付ｼｰﾄ!O441</f>
        <v>0</v>
      </c>
      <c r="S477" s="6">
        <f>貼付ｼｰﾄ!P441</f>
        <v>0</v>
      </c>
      <c r="U477" s="6" t="str">
        <f t="shared" si="26"/>
        <v>00000</v>
      </c>
      <c r="V477" s="6">
        <v>474</v>
      </c>
    </row>
    <row r="478" spans="1:22" x14ac:dyDescent="0.15">
      <c r="A478" s="6">
        <v>486</v>
      </c>
      <c r="B478" s="6" t="str">
        <f t="shared" si="25"/>
        <v>1</v>
      </c>
      <c r="C478" s="6" t="str">
        <f>I478&amp;COUNTIF($I$4:I478,I478)</f>
        <v>0288</v>
      </c>
      <c r="D478" s="6" t="str">
        <f>貼付ｼｰﾄ!E442&amp;貼付ｼｰﾄ!D442</f>
        <v/>
      </c>
      <c r="E478" s="6" t="str">
        <f>IF(D478="","",貼付ｼｰﾄ!G442+ROW()/1000000)</f>
        <v/>
      </c>
      <c r="F478" s="6">
        <f t="shared" si="27"/>
        <v>1</v>
      </c>
      <c r="G478" s="6">
        <f>貼付ｼｰﾄ!A442</f>
        <v>0</v>
      </c>
      <c r="H478" s="6">
        <f>貼付ｼｰﾄ!B442</f>
        <v>0</v>
      </c>
      <c r="I478" s="6">
        <f>貼付ｼｰﾄ!F442</f>
        <v>0</v>
      </c>
      <c r="J478" s="6">
        <f>貼付ｼｰﾄ!G442</f>
        <v>0</v>
      </c>
      <c r="K478" s="6">
        <f>貼付ｼｰﾄ!H442</f>
        <v>0</v>
      </c>
      <c r="L478" s="6">
        <f>貼付ｼｰﾄ!I442</f>
        <v>0</v>
      </c>
      <c r="M478" s="6">
        <f>貼付ｼｰﾄ!J442</f>
        <v>0</v>
      </c>
      <c r="N478" s="6">
        <f>貼付ｼｰﾄ!K442</f>
        <v>0</v>
      </c>
      <c r="O478" s="6">
        <f>貼付ｼｰﾄ!L442</f>
        <v>0</v>
      </c>
      <c r="P478" s="6">
        <f>貼付ｼｰﾄ!M442</f>
        <v>0</v>
      </c>
      <c r="Q478" s="6">
        <f>貼付ｼｰﾄ!N442</f>
        <v>0</v>
      </c>
      <c r="R478" s="6">
        <f>貼付ｼｰﾄ!O442</f>
        <v>0</v>
      </c>
      <c r="S478" s="6">
        <f>貼付ｼｰﾄ!P442</f>
        <v>0</v>
      </c>
      <c r="U478" s="6" t="str">
        <f t="shared" si="26"/>
        <v>00000</v>
      </c>
      <c r="V478" s="6">
        <v>475</v>
      </c>
    </row>
    <row r="479" spans="1:22" x14ac:dyDescent="0.15">
      <c r="A479" s="6">
        <v>487</v>
      </c>
      <c r="B479" s="6" t="str">
        <f t="shared" si="25"/>
        <v>1</v>
      </c>
      <c r="C479" s="6" t="str">
        <f>I479&amp;COUNTIF($I$4:I479,I479)</f>
        <v>0289</v>
      </c>
      <c r="D479" s="6" t="str">
        <f>貼付ｼｰﾄ!E443&amp;貼付ｼｰﾄ!D443</f>
        <v/>
      </c>
      <c r="E479" s="6" t="str">
        <f>IF(D479="","",貼付ｼｰﾄ!G443+ROW()/1000000)</f>
        <v/>
      </c>
      <c r="F479" s="6">
        <f t="shared" si="27"/>
        <v>1</v>
      </c>
      <c r="G479" s="6">
        <f>貼付ｼｰﾄ!A443</f>
        <v>0</v>
      </c>
      <c r="H479" s="6">
        <f>貼付ｼｰﾄ!B443</f>
        <v>0</v>
      </c>
      <c r="I479" s="6">
        <f>貼付ｼｰﾄ!F443</f>
        <v>0</v>
      </c>
      <c r="J479" s="6">
        <f>貼付ｼｰﾄ!G443</f>
        <v>0</v>
      </c>
      <c r="K479" s="6">
        <f>貼付ｼｰﾄ!H443</f>
        <v>0</v>
      </c>
      <c r="L479" s="6">
        <f>貼付ｼｰﾄ!I443</f>
        <v>0</v>
      </c>
      <c r="M479" s="6">
        <f>貼付ｼｰﾄ!J443</f>
        <v>0</v>
      </c>
      <c r="N479" s="6">
        <f>貼付ｼｰﾄ!K443</f>
        <v>0</v>
      </c>
      <c r="O479" s="6">
        <f>貼付ｼｰﾄ!L443</f>
        <v>0</v>
      </c>
      <c r="P479" s="6">
        <f>貼付ｼｰﾄ!M443</f>
        <v>0</v>
      </c>
      <c r="Q479" s="6">
        <f>貼付ｼｰﾄ!N443</f>
        <v>0</v>
      </c>
      <c r="R479" s="6">
        <f>貼付ｼｰﾄ!O443</f>
        <v>0</v>
      </c>
      <c r="S479" s="6">
        <f>貼付ｼｰﾄ!P443</f>
        <v>0</v>
      </c>
      <c r="U479" s="6" t="str">
        <f t="shared" si="26"/>
        <v>00000</v>
      </c>
      <c r="V479" s="6">
        <v>476</v>
      </c>
    </row>
    <row r="480" spans="1:22" x14ac:dyDescent="0.15">
      <c r="A480" s="6">
        <v>488</v>
      </c>
      <c r="B480" s="6" t="str">
        <f t="shared" si="25"/>
        <v>1</v>
      </c>
      <c r="C480" s="6" t="str">
        <f>I480&amp;COUNTIF($I$4:I480,I480)</f>
        <v>0290</v>
      </c>
      <c r="D480" s="6" t="str">
        <f>貼付ｼｰﾄ!E444&amp;貼付ｼｰﾄ!D444</f>
        <v/>
      </c>
      <c r="E480" s="6" t="str">
        <f>IF(D480="","",貼付ｼｰﾄ!G444+ROW()/1000000)</f>
        <v/>
      </c>
      <c r="F480" s="6">
        <f t="shared" si="27"/>
        <v>1</v>
      </c>
      <c r="G480" s="6">
        <f>貼付ｼｰﾄ!A444</f>
        <v>0</v>
      </c>
      <c r="H480" s="6">
        <f>貼付ｼｰﾄ!B444</f>
        <v>0</v>
      </c>
      <c r="I480" s="6">
        <f>貼付ｼｰﾄ!F444</f>
        <v>0</v>
      </c>
      <c r="J480" s="6">
        <f>貼付ｼｰﾄ!G444</f>
        <v>0</v>
      </c>
      <c r="K480" s="6">
        <f>貼付ｼｰﾄ!H444</f>
        <v>0</v>
      </c>
      <c r="L480" s="6">
        <f>貼付ｼｰﾄ!I444</f>
        <v>0</v>
      </c>
      <c r="M480" s="6">
        <f>貼付ｼｰﾄ!J444</f>
        <v>0</v>
      </c>
      <c r="N480" s="6">
        <f>貼付ｼｰﾄ!K444</f>
        <v>0</v>
      </c>
      <c r="O480" s="6">
        <f>貼付ｼｰﾄ!L444</f>
        <v>0</v>
      </c>
      <c r="P480" s="6">
        <f>貼付ｼｰﾄ!M444</f>
        <v>0</v>
      </c>
      <c r="Q480" s="6">
        <f>貼付ｼｰﾄ!N444</f>
        <v>0</v>
      </c>
      <c r="R480" s="6">
        <f>貼付ｼｰﾄ!O444</f>
        <v>0</v>
      </c>
      <c r="S480" s="6">
        <f>貼付ｼｰﾄ!P444</f>
        <v>0</v>
      </c>
      <c r="U480" s="6" t="str">
        <f t="shared" si="26"/>
        <v>00000</v>
      </c>
      <c r="V480" s="6">
        <v>477</v>
      </c>
    </row>
    <row r="481" spans="1:22" x14ac:dyDescent="0.15">
      <c r="A481" s="6">
        <v>489</v>
      </c>
      <c r="B481" s="6" t="str">
        <f t="shared" si="25"/>
        <v>1</v>
      </c>
      <c r="C481" s="6" t="str">
        <f>I481&amp;COUNTIF($I$4:I481,I481)</f>
        <v>0291</v>
      </c>
      <c r="D481" s="6" t="str">
        <f>貼付ｼｰﾄ!E445&amp;貼付ｼｰﾄ!D445</f>
        <v/>
      </c>
      <c r="E481" s="6" t="str">
        <f>IF(D481="","",貼付ｼｰﾄ!G445+ROW()/1000000)</f>
        <v/>
      </c>
      <c r="F481" s="6">
        <f t="shared" si="27"/>
        <v>1</v>
      </c>
      <c r="G481" s="6">
        <f>貼付ｼｰﾄ!A445</f>
        <v>0</v>
      </c>
      <c r="H481" s="6">
        <f>貼付ｼｰﾄ!B445</f>
        <v>0</v>
      </c>
      <c r="I481" s="6">
        <f>貼付ｼｰﾄ!F445</f>
        <v>0</v>
      </c>
      <c r="J481" s="6">
        <f>貼付ｼｰﾄ!G445</f>
        <v>0</v>
      </c>
      <c r="K481" s="6">
        <f>貼付ｼｰﾄ!H445</f>
        <v>0</v>
      </c>
      <c r="L481" s="6">
        <f>貼付ｼｰﾄ!I445</f>
        <v>0</v>
      </c>
      <c r="M481" s="6">
        <f>貼付ｼｰﾄ!J445</f>
        <v>0</v>
      </c>
      <c r="N481" s="6">
        <f>貼付ｼｰﾄ!K445</f>
        <v>0</v>
      </c>
      <c r="O481" s="6">
        <f>貼付ｼｰﾄ!L445</f>
        <v>0</v>
      </c>
      <c r="P481" s="6">
        <f>貼付ｼｰﾄ!M445</f>
        <v>0</v>
      </c>
      <c r="Q481" s="6">
        <f>貼付ｼｰﾄ!N445</f>
        <v>0</v>
      </c>
      <c r="R481" s="6">
        <f>貼付ｼｰﾄ!O445</f>
        <v>0</v>
      </c>
      <c r="S481" s="6">
        <f>貼付ｼｰﾄ!P445</f>
        <v>0</v>
      </c>
      <c r="U481" s="6" t="str">
        <f t="shared" si="26"/>
        <v>00000</v>
      </c>
      <c r="V481" s="6">
        <v>478</v>
      </c>
    </row>
    <row r="482" spans="1:22" x14ac:dyDescent="0.15">
      <c r="A482" s="6">
        <v>490</v>
      </c>
      <c r="B482" s="6" t="str">
        <f t="shared" si="25"/>
        <v>1</v>
      </c>
      <c r="C482" s="6" t="str">
        <f>I482&amp;COUNTIF($I$4:I482,I482)</f>
        <v>0292</v>
      </c>
      <c r="D482" s="6" t="str">
        <f>貼付ｼｰﾄ!E446&amp;貼付ｼｰﾄ!D446</f>
        <v/>
      </c>
      <c r="E482" s="6" t="str">
        <f>IF(D482="","",貼付ｼｰﾄ!G446+ROW()/1000000)</f>
        <v/>
      </c>
      <c r="F482" s="6">
        <f t="shared" si="27"/>
        <v>1</v>
      </c>
      <c r="G482" s="6">
        <f>貼付ｼｰﾄ!A446</f>
        <v>0</v>
      </c>
      <c r="H482" s="6">
        <f>貼付ｼｰﾄ!B446</f>
        <v>0</v>
      </c>
      <c r="I482" s="6">
        <f>貼付ｼｰﾄ!F446</f>
        <v>0</v>
      </c>
      <c r="J482" s="6">
        <f>貼付ｼｰﾄ!G446</f>
        <v>0</v>
      </c>
      <c r="K482" s="6">
        <f>貼付ｼｰﾄ!H446</f>
        <v>0</v>
      </c>
      <c r="L482" s="6">
        <f>貼付ｼｰﾄ!I446</f>
        <v>0</v>
      </c>
      <c r="M482" s="6">
        <f>貼付ｼｰﾄ!J446</f>
        <v>0</v>
      </c>
      <c r="N482" s="6">
        <f>貼付ｼｰﾄ!K446</f>
        <v>0</v>
      </c>
      <c r="O482" s="6">
        <f>貼付ｼｰﾄ!L446</f>
        <v>0</v>
      </c>
      <c r="P482" s="6">
        <f>貼付ｼｰﾄ!M446</f>
        <v>0</v>
      </c>
      <c r="Q482" s="6">
        <f>貼付ｼｰﾄ!N446</f>
        <v>0</v>
      </c>
      <c r="R482" s="6">
        <f>貼付ｼｰﾄ!O446</f>
        <v>0</v>
      </c>
      <c r="S482" s="6">
        <f>貼付ｼｰﾄ!P446</f>
        <v>0</v>
      </c>
      <c r="U482" s="6" t="str">
        <f t="shared" si="26"/>
        <v>00000</v>
      </c>
      <c r="V482" s="6">
        <v>479</v>
      </c>
    </row>
    <row r="483" spans="1:22" x14ac:dyDescent="0.15">
      <c r="A483" s="6">
        <v>491</v>
      </c>
      <c r="B483" s="6" t="str">
        <f t="shared" si="25"/>
        <v>1</v>
      </c>
      <c r="C483" s="6" t="str">
        <f>I483&amp;COUNTIF($I$4:I483,I483)</f>
        <v>0293</v>
      </c>
      <c r="D483" s="6" t="str">
        <f>貼付ｼｰﾄ!E447&amp;貼付ｼｰﾄ!D447</f>
        <v/>
      </c>
      <c r="E483" s="6" t="str">
        <f>IF(D483="","",貼付ｼｰﾄ!G447+ROW()/1000000)</f>
        <v/>
      </c>
      <c r="F483" s="6">
        <f t="shared" si="27"/>
        <v>1</v>
      </c>
      <c r="G483" s="6">
        <f>貼付ｼｰﾄ!A447</f>
        <v>0</v>
      </c>
      <c r="H483" s="6">
        <f>貼付ｼｰﾄ!B447</f>
        <v>0</v>
      </c>
      <c r="I483" s="6">
        <f>貼付ｼｰﾄ!F447</f>
        <v>0</v>
      </c>
      <c r="J483" s="6">
        <f>貼付ｼｰﾄ!G447</f>
        <v>0</v>
      </c>
      <c r="K483" s="6">
        <f>貼付ｼｰﾄ!H447</f>
        <v>0</v>
      </c>
      <c r="L483" s="6">
        <f>貼付ｼｰﾄ!I447</f>
        <v>0</v>
      </c>
      <c r="M483" s="6">
        <f>貼付ｼｰﾄ!J447</f>
        <v>0</v>
      </c>
      <c r="N483" s="6">
        <f>貼付ｼｰﾄ!K447</f>
        <v>0</v>
      </c>
      <c r="O483" s="6">
        <f>貼付ｼｰﾄ!L447</f>
        <v>0</v>
      </c>
      <c r="P483" s="6">
        <f>貼付ｼｰﾄ!M447</f>
        <v>0</v>
      </c>
      <c r="Q483" s="6">
        <f>貼付ｼｰﾄ!N447</f>
        <v>0</v>
      </c>
      <c r="R483" s="6">
        <f>貼付ｼｰﾄ!O447</f>
        <v>0</v>
      </c>
      <c r="S483" s="6">
        <f>貼付ｼｰﾄ!P447</f>
        <v>0</v>
      </c>
      <c r="U483" s="6" t="str">
        <f t="shared" si="26"/>
        <v>00000</v>
      </c>
      <c r="V483" s="6">
        <v>480</v>
      </c>
    </row>
    <row r="484" spans="1:22" x14ac:dyDescent="0.15">
      <c r="A484" s="6">
        <v>492</v>
      </c>
      <c r="B484" s="6" t="str">
        <f t="shared" si="25"/>
        <v>1</v>
      </c>
      <c r="C484" s="6" t="str">
        <f>I484&amp;COUNTIF($I$4:I484,I484)</f>
        <v>0294</v>
      </c>
      <c r="D484" s="6" t="str">
        <f>貼付ｼｰﾄ!E448&amp;貼付ｼｰﾄ!D448</f>
        <v/>
      </c>
      <c r="E484" s="6" t="str">
        <f>IF(D484="","",貼付ｼｰﾄ!G448+ROW()/1000000)</f>
        <v/>
      </c>
      <c r="F484" s="6">
        <f t="shared" si="27"/>
        <v>1</v>
      </c>
      <c r="G484" s="6">
        <f>貼付ｼｰﾄ!A448</f>
        <v>0</v>
      </c>
      <c r="H484" s="6">
        <f>貼付ｼｰﾄ!B448</f>
        <v>0</v>
      </c>
      <c r="I484" s="6">
        <f>貼付ｼｰﾄ!F448</f>
        <v>0</v>
      </c>
      <c r="J484" s="6">
        <f>貼付ｼｰﾄ!G448</f>
        <v>0</v>
      </c>
      <c r="K484" s="6">
        <f>貼付ｼｰﾄ!H448</f>
        <v>0</v>
      </c>
      <c r="L484" s="6">
        <f>貼付ｼｰﾄ!I448</f>
        <v>0</v>
      </c>
      <c r="M484" s="6">
        <f>貼付ｼｰﾄ!J448</f>
        <v>0</v>
      </c>
      <c r="N484" s="6">
        <f>貼付ｼｰﾄ!K448</f>
        <v>0</v>
      </c>
      <c r="O484" s="6">
        <f>貼付ｼｰﾄ!L448</f>
        <v>0</v>
      </c>
      <c r="P484" s="6">
        <f>貼付ｼｰﾄ!M448</f>
        <v>0</v>
      </c>
      <c r="Q484" s="6">
        <f>貼付ｼｰﾄ!N448</f>
        <v>0</v>
      </c>
      <c r="R484" s="6">
        <f>貼付ｼｰﾄ!O448</f>
        <v>0</v>
      </c>
      <c r="S484" s="6">
        <f>貼付ｼｰﾄ!P448</f>
        <v>0</v>
      </c>
      <c r="U484" s="6" t="str">
        <f t="shared" si="26"/>
        <v>00000</v>
      </c>
      <c r="V484" s="6">
        <v>481</v>
      </c>
    </row>
    <row r="485" spans="1:22" x14ac:dyDescent="0.15">
      <c r="A485" s="6">
        <v>493</v>
      </c>
      <c r="B485" s="6" t="str">
        <f t="shared" si="25"/>
        <v>1</v>
      </c>
      <c r="C485" s="6" t="str">
        <f>I485&amp;COUNTIF($I$4:I485,I485)</f>
        <v>0295</v>
      </c>
      <c r="D485" s="6" t="str">
        <f>貼付ｼｰﾄ!E449&amp;貼付ｼｰﾄ!D449</f>
        <v/>
      </c>
      <c r="E485" s="6" t="str">
        <f>IF(D485="","",貼付ｼｰﾄ!G449+ROW()/1000000)</f>
        <v/>
      </c>
      <c r="F485" s="6">
        <f t="shared" si="27"/>
        <v>1</v>
      </c>
      <c r="G485" s="6">
        <f>貼付ｼｰﾄ!A449</f>
        <v>0</v>
      </c>
      <c r="H485" s="6">
        <f>貼付ｼｰﾄ!B449</f>
        <v>0</v>
      </c>
      <c r="I485" s="6">
        <f>貼付ｼｰﾄ!F449</f>
        <v>0</v>
      </c>
      <c r="J485" s="6">
        <f>貼付ｼｰﾄ!G449</f>
        <v>0</v>
      </c>
      <c r="K485" s="6">
        <f>貼付ｼｰﾄ!H449</f>
        <v>0</v>
      </c>
      <c r="L485" s="6">
        <f>貼付ｼｰﾄ!I449</f>
        <v>0</v>
      </c>
      <c r="M485" s="6">
        <f>貼付ｼｰﾄ!J449</f>
        <v>0</v>
      </c>
      <c r="N485" s="6">
        <f>貼付ｼｰﾄ!K449</f>
        <v>0</v>
      </c>
      <c r="O485" s="6">
        <f>貼付ｼｰﾄ!L449</f>
        <v>0</v>
      </c>
      <c r="P485" s="6">
        <f>貼付ｼｰﾄ!M449</f>
        <v>0</v>
      </c>
      <c r="Q485" s="6">
        <f>貼付ｼｰﾄ!N449</f>
        <v>0</v>
      </c>
      <c r="R485" s="6">
        <f>貼付ｼｰﾄ!O449</f>
        <v>0</v>
      </c>
      <c r="S485" s="6">
        <f>貼付ｼｰﾄ!P449</f>
        <v>0</v>
      </c>
      <c r="U485" s="6" t="str">
        <f t="shared" si="26"/>
        <v>00000</v>
      </c>
      <c r="V485" s="6">
        <v>482</v>
      </c>
    </row>
    <row r="486" spans="1:22" x14ac:dyDescent="0.15">
      <c r="A486" s="6">
        <v>494</v>
      </c>
      <c r="B486" s="6" t="str">
        <f t="shared" si="25"/>
        <v>1</v>
      </c>
      <c r="C486" s="6" t="str">
        <f>I486&amp;COUNTIF($I$4:I486,I486)</f>
        <v>0296</v>
      </c>
      <c r="D486" s="6" t="str">
        <f>貼付ｼｰﾄ!E450&amp;貼付ｼｰﾄ!D450</f>
        <v/>
      </c>
      <c r="E486" s="6" t="str">
        <f>IF(D486="","",貼付ｼｰﾄ!G450+ROW()/1000000)</f>
        <v/>
      </c>
      <c r="F486" s="6">
        <f t="shared" si="27"/>
        <v>1</v>
      </c>
      <c r="G486" s="6">
        <f>貼付ｼｰﾄ!A450</f>
        <v>0</v>
      </c>
      <c r="H486" s="6">
        <f>貼付ｼｰﾄ!B450</f>
        <v>0</v>
      </c>
      <c r="I486" s="6">
        <f>貼付ｼｰﾄ!F450</f>
        <v>0</v>
      </c>
      <c r="J486" s="6">
        <f>貼付ｼｰﾄ!G450</f>
        <v>0</v>
      </c>
      <c r="K486" s="6">
        <f>貼付ｼｰﾄ!H450</f>
        <v>0</v>
      </c>
      <c r="L486" s="6">
        <f>貼付ｼｰﾄ!I450</f>
        <v>0</v>
      </c>
      <c r="M486" s="6">
        <f>貼付ｼｰﾄ!J450</f>
        <v>0</v>
      </c>
      <c r="N486" s="6">
        <f>貼付ｼｰﾄ!K450</f>
        <v>0</v>
      </c>
      <c r="O486" s="6">
        <f>貼付ｼｰﾄ!L450</f>
        <v>0</v>
      </c>
      <c r="P486" s="6">
        <f>貼付ｼｰﾄ!M450</f>
        <v>0</v>
      </c>
      <c r="Q486" s="6">
        <f>貼付ｼｰﾄ!N450</f>
        <v>0</v>
      </c>
      <c r="R486" s="6">
        <f>貼付ｼｰﾄ!O450</f>
        <v>0</v>
      </c>
      <c r="S486" s="6">
        <f>貼付ｼｰﾄ!P450</f>
        <v>0</v>
      </c>
      <c r="U486" s="6" t="str">
        <f t="shared" si="26"/>
        <v>00000</v>
      </c>
      <c r="V486" s="6">
        <v>483</v>
      </c>
    </row>
    <row r="487" spans="1:22" x14ac:dyDescent="0.15">
      <c r="A487" s="6">
        <v>495</v>
      </c>
      <c r="B487" s="6" t="str">
        <f t="shared" si="25"/>
        <v>1</v>
      </c>
      <c r="C487" s="6" t="str">
        <f>I487&amp;COUNTIF($I$4:I487,I487)</f>
        <v>0297</v>
      </c>
      <c r="D487" s="6" t="str">
        <f>貼付ｼｰﾄ!E451&amp;貼付ｼｰﾄ!D451</f>
        <v/>
      </c>
      <c r="E487" s="6" t="str">
        <f>IF(D487="","",貼付ｼｰﾄ!G451+ROW()/1000000)</f>
        <v/>
      </c>
      <c r="F487" s="6">
        <f t="shared" si="27"/>
        <v>1</v>
      </c>
      <c r="G487" s="6">
        <f>貼付ｼｰﾄ!A451</f>
        <v>0</v>
      </c>
      <c r="H487" s="6">
        <f>貼付ｼｰﾄ!B451</f>
        <v>0</v>
      </c>
      <c r="I487" s="6">
        <f>貼付ｼｰﾄ!F451</f>
        <v>0</v>
      </c>
      <c r="J487" s="6">
        <f>貼付ｼｰﾄ!G451</f>
        <v>0</v>
      </c>
      <c r="K487" s="6">
        <f>貼付ｼｰﾄ!H451</f>
        <v>0</v>
      </c>
      <c r="L487" s="6">
        <f>貼付ｼｰﾄ!I451</f>
        <v>0</v>
      </c>
      <c r="M487" s="6">
        <f>貼付ｼｰﾄ!J451</f>
        <v>0</v>
      </c>
      <c r="N487" s="6">
        <f>貼付ｼｰﾄ!K451</f>
        <v>0</v>
      </c>
      <c r="O487" s="6">
        <f>貼付ｼｰﾄ!L451</f>
        <v>0</v>
      </c>
      <c r="P487" s="6">
        <f>貼付ｼｰﾄ!M451</f>
        <v>0</v>
      </c>
      <c r="Q487" s="6">
        <f>貼付ｼｰﾄ!N451</f>
        <v>0</v>
      </c>
      <c r="R487" s="6">
        <f>貼付ｼｰﾄ!O451</f>
        <v>0</v>
      </c>
      <c r="S487" s="6">
        <f>貼付ｼｰﾄ!P451</f>
        <v>0</v>
      </c>
      <c r="U487" s="6" t="str">
        <f t="shared" si="26"/>
        <v>00000</v>
      </c>
      <c r="V487" s="6">
        <v>484</v>
      </c>
    </row>
    <row r="488" spans="1:22" x14ac:dyDescent="0.15">
      <c r="A488" s="6">
        <v>496</v>
      </c>
      <c r="B488" s="6" t="str">
        <f t="shared" si="25"/>
        <v>1</v>
      </c>
      <c r="C488" s="6" t="str">
        <f>I488&amp;COUNTIF($I$4:I488,I488)</f>
        <v>0298</v>
      </c>
      <c r="D488" s="6" t="str">
        <f>貼付ｼｰﾄ!E452&amp;貼付ｼｰﾄ!D452</f>
        <v/>
      </c>
      <c r="E488" s="6" t="str">
        <f>IF(D488="","",貼付ｼｰﾄ!G452+ROW()/1000000)</f>
        <v/>
      </c>
      <c r="F488" s="6">
        <f t="shared" si="27"/>
        <v>1</v>
      </c>
      <c r="G488" s="6">
        <f>貼付ｼｰﾄ!A452</f>
        <v>0</v>
      </c>
      <c r="H488" s="6">
        <f>貼付ｼｰﾄ!B452</f>
        <v>0</v>
      </c>
      <c r="I488" s="6">
        <f>貼付ｼｰﾄ!F452</f>
        <v>0</v>
      </c>
      <c r="J488" s="6">
        <f>貼付ｼｰﾄ!G452</f>
        <v>0</v>
      </c>
      <c r="K488" s="6">
        <f>貼付ｼｰﾄ!H452</f>
        <v>0</v>
      </c>
      <c r="L488" s="6">
        <f>貼付ｼｰﾄ!I452</f>
        <v>0</v>
      </c>
      <c r="M488" s="6">
        <f>貼付ｼｰﾄ!J452</f>
        <v>0</v>
      </c>
      <c r="N488" s="6">
        <f>貼付ｼｰﾄ!K452</f>
        <v>0</v>
      </c>
      <c r="O488" s="6">
        <f>貼付ｼｰﾄ!L452</f>
        <v>0</v>
      </c>
      <c r="P488" s="6">
        <f>貼付ｼｰﾄ!M452</f>
        <v>0</v>
      </c>
      <c r="Q488" s="6">
        <f>貼付ｼｰﾄ!N452</f>
        <v>0</v>
      </c>
      <c r="R488" s="6">
        <f>貼付ｼｰﾄ!O452</f>
        <v>0</v>
      </c>
      <c r="S488" s="6">
        <f>貼付ｼｰﾄ!P452</f>
        <v>0</v>
      </c>
      <c r="U488" s="6" t="str">
        <f t="shared" si="26"/>
        <v>00000</v>
      </c>
      <c r="V488" s="6">
        <v>485</v>
      </c>
    </row>
    <row r="489" spans="1:22" x14ac:dyDescent="0.15">
      <c r="A489" s="6">
        <v>497</v>
      </c>
      <c r="B489" s="6" t="str">
        <f t="shared" si="25"/>
        <v>1</v>
      </c>
      <c r="C489" s="6" t="str">
        <f>I489&amp;COUNTIF($I$4:I489,I489)</f>
        <v>0299</v>
      </c>
      <c r="D489" s="6" t="str">
        <f>貼付ｼｰﾄ!E453&amp;貼付ｼｰﾄ!D453</f>
        <v/>
      </c>
      <c r="E489" s="6" t="str">
        <f>IF(D489="","",貼付ｼｰﾄ!G453+ROW()/1000000)</f>
        <v/>
      </c>
      <c r="F489" s="6">
        <f t="shared" si="27"/>
        <v>1</v>
      </c>
      <c r="G489" s="6">
        <f>貼付ｼｰﾄ!A453</f>
        <v>0</v>
      </c>
      <c r="H489" s="6">
        <f>貼付ｼｰﾄ!B453</f>
        <v>0</v>
      </c>
      <c r="I489" s="6">
        <f>貼付ｼｰﾄ!F453</f>
        <v>0</v>
      </c>
      <c r="J489" s="6">
        <f>貼付ｼｰﾄ!G453</f>
        <v>0</v>
      </c>
      <c r="K489" s="6">
        <f>貼付ｼｰﾄ!H453</f>
        <v>0</v>
      </c>
      <c r="L489" s="6">
        <f>貼付ｼｰﾄ!I453</f>
        <v>0</v>
      </c>
      <c r="M489" s="6">
        <f>貼付ｼｰﾄ!J453</f>
        <v>0</v>
      </c>
      <c r="N489" s="6">
        <f>貼付ｼｰﾄ!K453</f>
        <v>0</v>
      </c>
      <c r="O489" s="6">
        <f>貼付ｼｰﾄ!L453</f>
        <v>0</v>
      </c>
      <c r="P489" s="6">
        <f>貼付ｼｰﾄ!M453</f>
        <v>0</v>
      </c>
      <c r="Q489" s="6">
        <f>貼付ｼｰﾄ!N453</f>
        <v>0</v>
      </c>
      <c r="R489" s="6">
        <f>貼付ｼｰﾄ!O453</f>
        <v>0</v>
      </c>
      <c r="S489" s="6">
        <f>貼付ｼｰﾄ!P453</f>
        <v>0</v>
      </c>
      <c r="U489" s="6" t="str">
        <f t="shared" si="26"/>
        <v>00000</v>
      </c>
      <c r="V489" s="6">
        <v>486</v>
      </c>
    </row>
    <row r="490" spans="1:22" x14ac:dyDescent="0.15">
      <c r="A490" s="6">
        <v>498</v>
      </c>
      <c r="B490" s="6" t="str">
        <f t="shared" si="25"/>
        <v>1</v>
      </c>
      <c r="C490" s="6" t="str">
        <f>I490&amp;COUNTIF($I$4:I490,I490)</f>
        <v>0300</v>
      </c>
      <c r="D490" s="6" t="str">
        <f>貼付ｼｰﾄ!E454&amp;貼付ｼｰﾄ!D454</f>
        <v/>
      </c>
      <c r="E490" s="6" t="str">
        <f>IF(D490="","",貼付ｼｰﾄ!G454+ROW()/1000000)</f>
        <v/>
      </c>
      <c r="F490" s="6">
        <f t="shared" si="27"/>
        <v>1</v>
      </c>
      <c r="G490" s="6">
        <f>貼付ｼｰﾄ!A454</f>
        <v>0</v>
      </c>
      <c r="H490" s="6">
        <f>貼付ｼｰﾄ!B454</f>
        <v>0</v>
      </c>
      <c r="I490" s="6">
        <f>貼付ｼｰﾄ!F454</f>
        <v>0</v>
      </c>
      <c r="J490" s="6">
        <f>貼付ｼｰﾄ!G454</f>
        <v>0</v>
      </c>
      <c r="K490" s="6">
        <f>貼付ｼｰﾄ!H454</f>
        <v>0</v>
      </c>
      <c r="L490" s="6">
        <f>貼付ｼｰﾄ!I454</f>
        <v>0</v>
      </c>
      <c r="M490" s="6">
        <f>貼付ｼｰﾄ!J454</f>
        <v>0</v>
      </c>
      <c r="N490" s="6">
        <f>貼付ｼｰﾄ!K454</f>
        <v>0</v>
      </c>
      <c r="O490" s="6">
        <f>貼付ｼｰﾄ!L454</f>
        <v>0</v>
      </c>
      <c r="P490" s="6">
        <f>貼付ｼｰﾄ!M454</f>
        <v>0</v>
      </c>
      <c r="Q490" s="6">
        <f>貼付ｼｰﾄ!N454</f>
        <v>0</v>
      </c>
      <c r="R490" s="6">
        <f>貼付ｼｰﾄ!O454</f>
        <v>0</v>
      </c>
      <c r="S490" s="6">
        <f>貼付ｼｰﾄ!P454</f>
        <v>0</v>
      </c>
      <c r="U490" s="6" t="str">
        <f t="shared" si="26"/>
        <v>00000</v>
      </c>
      <c r="V490" s="6">
        <v>487</v>
      </c>
    </row>
    <row r="491" spans="1:22" x14ac:dyDescent="0.15">
      <c r="A491" s="6">
        <v>499</v>
      </c>
      <c r="B491" s="6" t="str">
        <f t="shared" si="25"/>
        <v>1</v>
      </c>
      <c r="C491" s="6" t="str">
        <f>I491&amp;COUNTIF($I$4:I491,I491)</f>
        <v>0301</v>
      </c>
      <c r="D491" s="6" t="str">
        <f>貼付ｼｰﾄ!E455&amp;貼付ｼｰﾄ!D455</f>
        <v/>
      </c>
      <c r="E491" s="6" t="str">
        <f>IF(D491="","",貼付ｼｰﾄ!G455+ROW()/1000000)</f>
        <v/>
      </c>
      <c r="F491" s="6">
        <f t="shared" si="27"/>
        <v>1</v>
      </c>
      <c r="G491" s="6">
        <f>貼付ｼｰﾄ!A455</f>
        <v>0</v>
      </c>
      <c r="H491" s="6">
        <f>貼付ｼｰﾄ!B455</f>
        <v>0</v>
      </c>
      <c r="I491" s="6">
        <f>貼付ｼｰﾄ!F455</f>
        <v>0</v>
      </c>
      <c r="J491" s="6">
        <f>貼付ｼｰﾄ!G455</f>
        <v>0</v>
      </c>
      <c r="K491" s="6">
        <f>貼付ｼｰﾄ!H455</f>
        <v>0</v>
      </c>
      <c r="L491" s="6">
        <f>貼付ｼｰﾄ!I455</f>
        <v>0</v>
      </c>
      <c r="M491" s="6">
        <f>貼付ｼｰﾄ!J455</f>
        <v>0</v>
      </c>
      <c r="N491" s="6">
        <f>貼付ｼｰﾄ!K455</f>
        <v>0</v>
      </c>
      <c r="O491" s="6">
        <f>貼付ｼｰﾄ!L455</f>
        <v>0</v>
      </c>
      <c r="P491" s="6">
        <f>貼付ｼｰﾄ!M455</f>
        <v>0</v>
      </c>
      <c r="Q491" s="6">
        <f>貼付ｼｰﾄ!N455</f>
        <v>0</v>
      </c>
      <c r="R491" s="6">
        <f>貼付ｼｰﾄ!O455</f>
        <v>0</v>
      </c>
      <c r="S491" s="6">
        <f>貼付ｼｰﾄ!P455</f>
        <v>0</v>
      </c>
      <c r="U491" s="6" t="str">
        <f t="shared" si="26"/>
        <v>00000</v>
      </c>
      <c r="V491" s="6">
        <v>488</v>
      </c>
    </row>
    <row r="492" spans="1:22" x14ac:dyDescent="0.15">
      <c r="A492" s="6">
        <v>500</v>
      </c>
      <c r="B492" s="6" t="str">
        <f t="shared" si="25"/>
        <v>1</v>
      </c>
      <c r="C492" s="6" t="str">
        <f>I492&amp;COUNTIF($I$4:I492,I492)</f>
        <v>0302</v>
      </c>
      <c r="D492" s="6" t="str">
        <f>貼付ｼｰﾄ!E456&amp;貼付ｼｰﾄ!D456</f>
        <v/>
      </c>
      <c r="E492" s="6" t="str">
        <f>IF(D492="","",貼付ｼｰﾄ!G456+ROW()/1000000)</f>
        <v/>
      </c>
      <c r="F492" s="6">
        <f t="shared" si="27"/>
        <v>1</v>
      </c>
      <c r="G492" s="6">
        <f>貼付ｼｰﾄ!A456</f>
        <v>0</v>
      </c>
      <c r="H492" s="6">
        <f>貼付ｼｰﾄ!B456</f>
        <v>0</v>
      </c>
      <c r="I492" s="6">
        <f>貼付ｼｰﾄ!F456</f>
        <v>0</v>
      </c>
      <c r="J492" s="6">
        <f>貼付ｼｰﾄ!G456</f>
        <v>0</v>
      </c>
      <c r="K492" s="6">
        <f>貼付ｼｰﾄ!H456</f>
        <v>0</v>
      </c>
      <c r="L492" s="6">
        <f>貼付ｼｰﾄ!I456</f>
        <v>0</v>
      </c>
      <c r="M492" s="6">
        <f>貼付ｼｰﾄ!J456</f>
        <v>0</v>
      </c>
      <c r="N492" s="6">
        <f>貼付ｼｰﾄ!K456</f>
        <v>0</v>
      </c>
      <c r="O492" s="6">
        <f>貼付ｼｰﾄ!L456</f>
        <v>0</v>
      </c>
      <c r="P492" s="6">
        <f>貼付ｼｰﾄ!M456</f>
        <v>0</v>
      </c>
      <c r="Q492" s="6">
        <f>貼付ｼｰﾄ!N456</f>
        <v>0</v>
      </c>
      <c r="R492" s="6">
        <f>貼付ｼｰﾄ!O456</f>
        <v>0</v>
      </c>
      <c r="S492" s="6">
        <f>貼付ｼｰﾄ!P456</f>
        <v>0</v>
      </c>
      <c r="U492" s="6" t="str">
        <f t="shared" si="26"/>
        <v>00000</v>
      </c>
      <c r="V492" s="6">
        <v>489</v>
      </c>
    </row>
    <row r="493" spans="1:22" x14ac:dyDescent="0.15">
      <c r="A493" s="6">
        <v>501</v>
      </c>
      <c r="B493" s="6" t="str">
        <f t="shared" si="25"/>
        <v>1</v>
      </c>
      <c r="C493" s="6" t="str">
        <f>I493&amp;COUNTIF($I$4:I493,I493)</f>
        <v>0303</v>
      </c>
      <c r="D493" s="6" t="str">
        <f>貼付ｼｰﾄ!E457&amp;貼付ｼｰﾄ!D457</f>
        <v/>
      </c>
      <c r="E493" s="6" t="str">
        <f>IF(D493="","",貼付ｼｰﾄ!G457+ROW()/1000000)</f>
        <v/>
      </c>
      <c r="F493" s="6">
        <f t="shared" si="27"/>
        <v>1</v>
      </c>
      <c r="G493" s="6">
        <f>貼付ｼｰﾄ!A457</f>
        <v>0</v>
      </c>
      <c r="H493" s="6">
        <f>貼付ｼｰﾄ!B457</f>
        <v>0</v>
      </c>
      <c r="I493" s="6">
        <f>貼付ｼｰﾄ!F457</f>
        <v>0</v>
      </c>
      <c r="J493" s="6">
        <f>貼付ｼｰﾄ!G457</f>
        <v>0</v>
      </c>
      <c r="K493" s="6">
        <f>貼付ｼｰﾄ!H457</f>
        <v>0</v>
      </c>
      <c r="L493" s="6">
        <f>貼付ｼｰﾄ!I457</f>
        <v>0</v>
      </c>
      <c r="M493" s="6">
        <f>貼付ｼｰﾄ!J457</f>
        <v>0</v>
      </c>
      <c r="N493" s="6">
        <f>貼付ｼｰﾄ!K457</f>
        <v>0</v>
      </c>
      <c r="O493" s="6">
        <f>貼付ｼｰﾄ!L457</f>
        <v>0</v>
      </c>
      <c r="P493" s="6">
        <f>貼付ｼｰﾄ!M457</f>
        <v>0</v>
      </c>
      <c r="Q493" s="6">
        <f>貼付ｼｰﾄ!N457</f>
        <v>0</v>
      </c>
      <c r="R493" s="6">
        <f>貼付ｼｰﾄ!O457</f>
        <v>0</v>
      </c>
      <c r="S493" s="6">
        <f>貼付ｼｰﾄ!P457</f>
        <v>0</v>
      </c>
      <c r="U493" s="6" t="str">
        <f t="shared" si="26"/>
        <v>00000</v>
      </c>
      <c r="V493" s="6">
        <v>490</v>
      </c>
    </row>
    <row r="494" spans="1:22" x14ac:dyDescent="0.15">
      <c r="A494" s="6">
        <v>502</v>
      </c>
      <c r="B494" s="6" t="str">
        <f t="shared" si="25"/>
        <v>1</v>
      </c>
      <c r="C494" s="6" t="str">
        <f>I494&amp;COUNTIF($I$4:I494,I494)</f>
        <v>0304</v>
      </c>
      <c r="D494" s="6" t="str">
        <f>貼付ｼｰﾄ!E458&amp;貼付ｼｰﾄ!D458</f>
        <v/>
      </c>
      <c r="E494" s="6" t="str">
        <f>IF(D494="","",貼付ｼｰﾄ!G458+ROW()/1000000)</f>
        <v/>
      </c>
      <c r="F494" s="6">
        <f t="shared" si="27"/>
        <v>1</v>
      </c>
      <c r="G494" s="6">
        <f>貼付ｼｰﾄ!A458</f>
        <v>0</v>
      </c>
      <c r="H494" s="6">
        <f>貼付ｼｰﾄ!B458</f>
        <v>0</v>
      </c>
      <c r="I494" s="6">
        <f>貼付ｼｰﾄ!F458</f>
        <v>0</v>
      </c>
      <c r="J494" s="6">
        <f>貼付ｼｰﾄ!G458</f>
        <v>0</v>
      </c>
      <c r="K494" s="6">
        <f>貼付ｼｰﾄ!H458</f>
        <v>0</v>
      </c>
      <c r="L494" s="6">
        <f>貼付ｼｰﾄ!I458</f>
        <v>0</v>
      </c>
      <c r="M494" s="6">
        <f>貼付ｼｰﾄ!J458</f>
        <v>0</v>
      </c>
      <c r="N494" s="6">
        <f>貼付ｼｰﾄ!K458</f>
        <v>0</v>
      </c>
      <c r="O494" s="6">
        <f>貼付ｼｰﾄ!L458</f>
        <v>0</v>
      </c>
      <c r="P494" s="6">
        <f>貼付ｼｰﾄ!M458</f>
        <v>0</v>
      </c>
      <c r="Q494" s="6">
        <f>貼付ｼｰﾄ!N458</f>
        <v>0</v>
      </c>
      <c r="R494" s="6">
        <f>貼付ｼｰﾄ!O458</f>
        <v>0</v>
      </c>
      <c r="S494" s="6">
        <f>貼付ｼｰﾄ!P458</f>
        <v>0</v>
      </c>
      <c r="U494" s="6" t="str">
        <f t="shared" si="26"/>
        <v>00000</v>
      </c>
      <c r="V494" s="6">
        <v>491</v>
      </c>
    </row>
    <row r="495" spans="1:22" x14ac:dyDescent="0.15">
      <c r="A495" s="6">
        <v>503</v>
      </c>
      <c r="B495" s="6" t="str">
        <f t="shared" si="25"/>
        <v>1</v>
      </c>
      <c r="C495" s="6" t="str">
        <f>I495&amp;COUNTIF($I$4:I495,I495)</f>
        <v>0305</v>
      </c>
      <c r="D495" s="6" t="str">
        <f>貼付ｼｰﾄ!E459&amp;貼付ｼｰﾄ!D459</f>
        <v/>
      </c>
      <c r="E495" s="6" t="str">
        <f>IF(D495="","",貼付ｼｰﾄ!G459+ROW()/1000000)</f>
        <v/>
      </c>
      <c r="F495" s="6">
        <f t="shared" si="27"/>
        <v>1</v>
      </c>
      <c r="G495" s="6">
        <f>貼付ｼｰﾄ!A459</f>
        <v>0</v>
      </c>
      <c r="H495" s="6">
        <f>貼付ｼｰﾄ!B459</f>
        <v>0</v>
      </c>
      <c r="I495" s="6">
        <f>貼付ｼｰﾄ!F459</f>
        <v>0</v>
      </c>
      <c r="J495" s="6">
        <f>貼付ｼｰﾄ!G459</f>
        <v>0</v>
      </c>
      <c r="K495" s="6">
        <f>貼付ｼｰﾄ!H459</f>
        <v>0</v>
      </c>
      <c r="L495" s="6">
        <f>貼付ｼｰﾄ!I459</f>
        <v>0</v>
      </c>
      <c r="M495" s="6">
        <f>貼付ｼｰﾄ!J459</f>
        <v>0</v>
      </c>
      <c r="N495" s="6">
        <f>貼付ｼｰﾄ!K459</f>
        <v>0</v>
      </c>
      <c r="O495" s="6">
        <f>貼付ｼｰﾄ!L459</f>
        <v>0</v>
      </c>
      <c r="P495" s="6">
        <f>貼付ｼｰﾄ!M459</f>
        <v>0</v>
      </c>
      <c r="Q495" s="6">
        <f>貼付ｼｰﾄ!N459</f>
        <v>0</v>
      </c>
      <c r="R495" s="6">
        <f>貼付ｼｰﾄ!O459</f>
        <v>0</v>
      </c>
      <c r="S495" s="6">
        <f>貼付ｼｰﾄ!P459</f>
        <v>0</v>
      </c>
      <c r="U495" s="6" t="str">
        <f t="shared" si="26"/>
        <v>00000</v>
      </c>
      <c r="V495" s="6">
        <v>492</v>
      </c>
    </row>
    <row r="496" spans="1:22" x14ac:dyDescent="0.15">
      <c r="A496" s="6">
        <v>504</v>
      </c>
      <c r="B496" s="6" t="str">
        <f t="shared" si="25"/>
        <v>1</v>
      </c>
      <c r="C496" s="6" t="str">
        <f>I496&amp;COUNTIF($I$4:I496,I496)</f>
        <v>0306</v>
      </c>
      <c r="D496" s="6" t="str">
        <f>貼付ｼｰﾄ!E460&amp;貼付ｼｰﾄ!D460</f>
        <v/>
      </c>
      <c r="E496" s="6" t="str">
        <f>IF(D496="","",貼付ｼｰﾄ!G460+ROW()/1000000)</f>
        <v/>
      </c>
      <c r="F496" s="6">
        <f t="shared" si="27"/>
        <v>1</v>
      </c>
      <c r="G496" s="6">
        <f>貼付ｼｰﾄ!A460</f>
        <v>0</v>
      </c>
      <c r="H496" s="6">
        <f>貼付ｼｰﾄ!B460</f>
        <v>0</v>
      </c>
      <c r="I496" s="6">
        <f>貼付ｼｰﾄ!F460</f>
        <v>0</v>
      </c>
      <c r="J496" s="6">
        <f>貼付ｼｰﾄ!G460</f>
        <v>0</v>
      </c>
      <c r="K496" s="6">
        <f>貼付ｼｰﾄ!H460</f>
        <v>0</v>
      </c>
      <c r="L496" s="6">
        <f>貼付ｼｰﾄ!I460</f>
        <v>0</v>
      </c>
      <c r="M496" s="6">
        <f>貼付ｼｰﾄ!J460</f>
        <v>0</v>
      </c>
      <c r="N496" s="6">
        <f>貼付ｼｰﾄ!K460</f>
        <v>0</v>
      </c>
      <c r="O496" s="6">
        <f>貼付ｼｰﾄ!L460</f>
        <v>0</v>
      </c>
      <c r="P496" s="6">
        <f>貼付ｼｰﾄ!M460</f>
        <v>0</v>
      </c>
      <c r="Q496" s="6">
        <f>貼付ｼｰﾄ!N460</f>
        <v>0</v>
      </c>
      <c r="R496" s="6">
        <f>貼付ｼｰﾄ!O460</f>
        <v>0</v>
      </c>
      <c r="S496" s="6">
        <f>貼付ｼｰﾄ!P460</f>
        <v>0</v>
      </c>
      <c r="U496" s="6" t="str">
        <f t="shared" si="26"/>
        <v>00000</v>
      </c>
      <c r="V496" s="6">
        <v>493</v>
      </c>
    </row>
    <row r="497" spans="1:22" x14ac:dyDescent="0.15">
      <c r="A497" s="6">
        <v>505</v>
      </c>
      <c r="B497" s="6" t="str">
        <f t="shared" si="25"/>
        <v>1</v>
      </c>
      <c r="C497" s="6" t="str">
        <f>I497&amp;COUNTIF($I$4:I497,I497)</f>
        <v>0307</v>
      </c>
      <c r="D497" s="6" t="str">
        <f>貼付ｼｰﾄ!E461&amp;貼付ｼｰﾄ!D461</f>
        <v/>
      </c>
      <c r="E497" s="6" t="str">
        <f>IF(D497="","",貼付ｼｰﾄ!G461+ROW()/1000000)</f>
        <v/>
      </c>
      <c r="F497" s="6">
        <f t="shared" si="27"/>
        <v>1</v>
      </c>
      <c r="G497" s="6">
        <f>貼付ｼｰﾄ!A461</f>
        <v>0</v>
      </c>
      <c r="H497" s="6">
        <f>貼付ｼｰﾄ!B461</f>
        <v>0</v>
      </c>
      <c r="I497" s="6">
        <f>貼付ｼｰﾄ!F461</f>
        <v>0</v>
      </c>
      <c r="J497" s="6">
        <f>貼付ｼｰﾄ!G461</f>
        <v>0</v>
      </c>
      <c r="K497" s="6">
        <f>貼付ｼｰﾄ!H461</f>
        <v>0</v>
      </c>
      <c r="L497" s="6">
        <f>貼付ｼｰﾄ!I461</f>
        <v>0</v>
      </c>
      <c r="M497" s="6">
        <f>貼付ｼｰﾄ!J461</f>
        <v>0</v>
      </c>
      <c r="N497" s="6">
        <f>貼付ｼｰﾄ!K461</f>
        <v>0</v>
      </c>
      <c r="O497" s="6">
        <f>貼付ｼｰﾄ!L461</f>
        <v>0</v>
      </c>
      <c r="P497" s="6">
        <f>貼付ｼｰﾄ!M461</f>
        <v>0</v>
      </c>
      <c r="Q497" s="6">
        <f>貼付ｼｰﾄ!N461</f>
        <v>0</v>
      </c>
      <c r="R497" s="6">
        <f>貼付ｼｰﾄ!O461</f>
        <v>0</v>
      </c>
      <c r="S497" s="6">
        <f>貼付ｼｰﾄ!P461</f>
        <v>0</v>
      </c>
      <c r="U497" s="6" t="str">
        <f t="shared" si="26"/>
        <v>00000</v>
      </c>
      <c r="V497" s="6">
        <v>494</v>
      </c>
    </row>
    <row r="498" spans="1:22" x14ac:dyDescent="0.15">
      <c r="A498" s="6">
        <v>506</v>
      </c>
      <c r="B498" s="6" t="str">
        <f t="shared" si="25"/>
        <v>1</v>
      </c>
      <c r="C498" s="6" t="str">
        <f>I498&amp;COUNTIF($I$4:I498,I498)</f>
        <v>0308</v>
      </c>
      <c r="D498" s="6" t="str">
        <f>貼付ｼｰﾄ!E462&amp;貼付ｼｰﾄ!D462</f>
        <v/>
      </c>
      <c r="E498" s="6" t="str">
        <f>IF(D498="","",貼付ｼｰﾄ!G462+ROW()/1000000)</f>
        <v/>
      </c>
      <c r="F498" s="6">
        <f t="shared" si="27"/>
        <v>1</v>
      </c>
      <c r="G498" s="6">
        <f>貼付ｼｰﾄ!A462</f>
        <v>0</v>
      </c>
      <c r="H498" s="6">
        <f>貼付ｼｰﾄ!B462</f>
        <v>0</v>
      </c>
      <c r="I498" s="6">
        <f>貼付ｼｰﾄ!F462</f>
        <v>0</v>
      </c>
      <c r="J498" s="6">
        <f>貼付ｼｰﾄ!G462</f>
        <v>0</v>
      </c>
      <c r="K498" s="6">
        <f>貼付ｼｰﾄ!H462</f>
        <v>0</v>
      </c>
      <c r="L498" s="6">
        <f>貼付ｼｰﾄ!I462</f>
        <v>0</v>
      </c>
      <c r="M498" s="6">
        <f>貼付ｼｰﾄ!J462</f>
        <v>0</v>
      </c>
      <c r="N498" s="6">
        <f>貼付ｼｰﾄ!K462</f>
        <v>0</v>
      </c>
      <c r="O498" s="6">
        <f>貼付ｼｰﾄ!L462</f>
        <v>0</v>
      </c>
      <c r="P498" s="6">
        <f>貼付ｼｰﾄ!M462</f>
        <v>0</v>
      </c>
      <c r="Q498" s="6">
        <f>貼付ｼｰﾄ!N462</f>
        <v>0</v>
      </c>
      <c r="R498" s="6">
        <f>貼付ｼｰﾄ!O462</f>
        <v>0</v>
      </c>
      <c r="S498" s="6">
        <f>貼付ｼｰﾄ!P462</f>
        <v>0</v>
      </c>
      <c r="U498" s="6" t="str">
        <f t="shared" si="26"/>
        <v>00000</v>
      </c>
      <c r="V498" s="6">
        <v>495</v>
      </c>
    </row>
    <row r="499" spans="1:22" x14ac:dyDescent="0.15">
      <c r="A499" s="6">
        <v>507</v>
      </c>
      <c r="B499" s="6" t="str">
        <f t="shared" si="25"/>
        <v>1</v>
      </c>
      <c r="C499" s="6" t="str">
        <f>I499&amp;COUNTIF($I$4:I499,I499)</f>
        <v>0309</v>
      </c>
      <c r="D499" s="6" t="str">
        <f>貼付ｼｰﾄ!E463&amp;貼付ｼｰﾄ!D463</f>
        <v/>
      </c>
      <c r="E499" s="6" t="str">
        <f>IF(D499="","",貼付ｼｰﾄ!G463+ROW()/1000000)</f>
        <v/>
      </c>
      <c r="F499" s="6">
        <f t="shared" si="27"/>
        <v>1</v>
      </c>
      <c r="G499" s="6">
        <f>貼付ｼｰﾄ!A463</f>
        <v>0</v>
      </c>
      <c r="H499" s="6">
        <f>貼付ｼｰﾄ!B463</f>
        <v>0</v>
      </c>
      <c r="I499" s="6">
        <f>貼付ｼｰﾄ!F463</f>
        <v>0</v>
      </c>
      <c r="J499" s="6">
        <f>貼付ｼｰﾄ!G463</f>
        <v>0</v>
      </c>
      <c r="K499" s="6">
        <f>貼付ｼｰﾄ!H463</f>
        <v>0</v>
      </c>
      <c r="L499" s="6">
        <f>貼付ｼｰﾄ!I463</f>
        <v>0</v>
      </c>
      <c r="M499" s="6">
        <f>貼付ｼｰﾄ!J463</f>
        <v>0</v>
      </c>
      <c r="N499" s="6">
        <f>貼付ｼｰﾄ!K463</f>
        <v>0</v>
      </c>
      <c r="O499" s="6">
        <f>貼付ｼｰﾄ!L463</f>
        <v>0</v>
      </c>
      <c r="P499" s="6">
        <f>貼付ｼｰﾄ!M463</f>
        <v>0</v>
      </c>
      <c r="Q499" s="6">
        <f>貼付ｼｰﾄ!N463</f>
        <v>0</v>
      </c>
      <c r="R499" s="6">
        <f>貼付ｼｰﾄ!O463</f>
        <v>0</v>
      </c>
      <c r="S499" s="6">
        <f>貼付ｼｰﾄ!P463</f>
        <v>0</v>
      </c>
      <c r="U499" s="6" t="str">
        <f t="shared" si="26"/>
        <v>00000</v>
      </c>
      <c r="V499" s="6">
        <v>496</v>
      </c>
    </row>
    <row r="500" spans="1:22" x14ac:dyDescent="0.15">
      <c r="A500" s="6">
        <v>508</v>
      </c>
      <c r="B500" s="6" t="str">
        <f t="shared" si="25"/>
        <v>1</v>
      </c>
      <c r="C500" s="6" t="str">
        <f>I500&amp;COUNTIF($I$4:I500,I500)</f>
        <v>0310</v>
      </c>
      <c r="D500" s="6" t="str">
        <f>貼付ｼｰﾄ!E464&amp;貼付ｼｰﾄ!D464</f>
        <v/>
      </c>
      <c r="E500" s="6" t="str">
        <f>IF(D500="","",貼付ｼｰﾄ!G464+ROW()/1000000)</f>
        <v/>
      </c>
      <c r="F500" s="6">
        <f t="shared" si="27"/>
        <v>1</v>
      </c>
      <c r="G500" s="6">
        <f>貼付ｼｰﾄ!A464</f>
        <v>0</v>
      </c>
      <c r="H500" s="6">
        <f>貼付ｼｰﾄ!B464</f>
        <v>0</v>
      </c>
      <c r="I500" s="6">
        <f>貼付ｼｰﾄ!F464</f>
        <v>0</v>
      </c>
      <c r="J500" s="6">
        <f>貼付ｼｰﾄ!G464</f>
        <v>0</v>
      </c>
      <c r="K500" s="6">
        <f>貼付ｼｰﾄ!H464</f>
        <v>0</v>
      </c>
      <c r="L500" s="6">
        <f>貼付ｼｰﾄ!I464</f>
        <v>0</v>
      </c>
      <c r="M500" s="6">
        <f>貼付ｼｰﾄ!J464</f>
        <v>0</v>
      </c>
      <c r="N500" s="6">
        <f>貼付ｼｰﾄ!K464</f>
        <v>0</v>
      </c>
      <c r="O500" s="6">
        <f>貼付ｼｰﾄ!L464</f>
        <v>0</v>
      </c>
      <c r="P500" s="6">
        <f>貼付ｼｰﾄ!M464</f>
        <v>0</v>
      </c>
      <c r="Q500" s="6">
        <f>貼付ｼｰﾄ!N464</f>
        <v>0</v>
      </c>
      <c r="R500" s="6">
        <f>貼付ｼｰﾄ!O464</f>
        <v>0</v>
      </c>
      <c r="S500" s="6">
        <f>貼付ｼｰﾄ!P464</f>
        <v>0</v>
      </c>
      <c r="U500" s="6" t="str">
        <f t="shared" si="26"/>
        <v>00000</v>
      </c>
      <c r="V500" s="6">
        <v>497</v>
      </c>
    </row>
    <row r="501" spans="1:22" x14ac:dyDescent="0.15">
      <c r="A501" s="6">
        <v>509</v>
      </c>
      <c r="B501" s="6" t="str">
        <f t="shared" si="25"/>
        <v>1</v>
      </c>
      <c r="C501" s="6" t="str">
        <f>I501&amp;COUNTIF($I$4:I501,I501)</f>
        <v>0311</v>
      </c>
      <c r="D501" s="6" t="str">
        <f>貼付ｼｰﾄ!E465&amp;貼付ｼｰﾄ!D465</f>
        <v/>
      </c>
      <c r="E501" s="6" t="str">
        <f>IF(D501="","",貼付ｼｰﾄ!G465+ROW()/1000000)</f>
        <v/>
      </c>
      <c r="F501" s="6">
        <f t="shared" si="27"/>
        <v>1</v>
      </c>
      <c r="G501" s="6">
        <f>貼付ｼｰﾄ!A465</f>
        <v>0</v>
      </c>
      <c r="H501" s="6">
        <f>貼付ｼｰﾄ!B465</f>
        <v>0</v>
      </c>
      <c r="I501" s="6">
        <f>貼付ｼｰﾄ!F465</f>
        <v>0</v>
      </c>
      <c r="J501" s="6">
        <f>貼付ｼｰﾄ!G465</f>
        <v>0</v>
      </c>
      <c r="K501" s="6">
        <f>貼付ｼｰﾄ!H465</f>
        <v>0</v>
      </c>
      <c r="L501" s="6">
        <f>貼付ｼｰﾄ!I465</f>
        <v>0</v>
      </c>
      <c r="M501" s="6">
        <f>貼付ｼｰﾄ!J465</f>
        <v>0</v>
      </c>
      <c r="N501" s="6">
        <f>貼付ｼｰﾄ!K465</f>
        <v>0</v>
      </c>
      <c r="O501" s="6">
        <f>貼付ｼｰﾄ!L465</f>
        <v>0</v>
      </c>
      <c r="P501" s="6">
        <f>貼付ｼｰﾄ!M465</f>
        <v>0</v>
      </c>
      <c r="Q501" s="6">
        <f>貼付ｼｰﾄ!N465</f>
        <v>0</v>
      </c>
      <c r="R501" s="6">
        <f>貼付ｼｰﾄ!O465</f>
        <v>0</v>
      </c>
      <c r="S501" s="6">
        <f>貼付ｼｰﾄ!P465</f>
        <v>0</v>
      </c>
      <c r="U501" s="6" t="str">
        <f t="shared" si="26"/>
        <v>00000</v>
      </c>
      <c r="V501" s="6">
        <v>498</v>
      </c>
    </row>
    <row r="502" spans="1:22" x14ac:dyDescent="0.15">
      <c r="A502" s="6">
        <v>510</v>
      </c>
      <c r="B502" s="6" t="str">
        <f t="shared" si="25"/>
        <v>1</v>
      </c>
      <c r="C502" s="6" t="str">
        <f>I502&amp;COUNTIF($I$4:I502,I502)</f>
        <v>0312</v>
      </c>
      <c r="D502" s="6" t="str">
        <f>貼付ｼｰﾄ!E466&amp;貼付ｼｰﾄ!D466</f>
        <v/>
      </c>
      <c r="E502" s="6" t="str">
        <f>IF(D502="","",貼付ｼｰﾄ!G466+ROW()/1000000)</f>
        <v/>
      </c>
      <c r="F502" s="6">
        <f t="shared" si="27"/>
        <v>1</v>
      </c>
      <c r="G502" s="6">
        <f>貼付ｼｰﾄ!A466</f>
        <v>0</v>
      </c>
      <c r="H502" s="6">
        <f>貼付ｼｰﾄ!B466</f>
        <v>0</v>
      </c>
      <c r="I502" s="6">
        <f>貼付ｼｰﾄ!F466</f>
        <v>0</v>
      </c>
      <c r="J502" s="6">
        <f>貼付ｼｰﾄ!G466</f>
        <v>0</v>
      </c>
      <c r="K502" s="6">
        <f>貼付ｼｰﾄ!H466</f>
        <v>0</v>
      </c>
      <c r="L502" s="6">
        <f>貼付ｼｰﾄ!I466</f>
        <v>0</v>
      </c>
      <c r="M502" s="6">
        <f>貼付ｼｰﾄ!J466</f>
        <v>0</v>
      </c>
      <c r="N502" s="6">
        <f>貼付ｼｰﾄ!K466</f>
        <v>0</v>
      </c>
      <c r="O502" s="6">
        <f>貼付ｼｰﾄ!L466</f>
        <v>0</v>
      </c>
      <c r="P502" s="6">
        <f>貼付ｼｰﾄ!M466</f>
        <v>0</v>
      </c>
      <c r="Q502" s="6">
        <f>貼付ｼｰﾄ!N466</f>
        <v>0</v>
      </c>
      <c r="R502" s="6">
        <f>貼付ｼｰﾄ!O466</f>
        <v>0</v>
      </c>
      <c r="S502" s="6">
        <f>貼付ｼｰﾄ!P466</f>
        <v>0</v>
      </c>
      <c r="U502" s="6" t="str">
        <f t="shared" si="26"/>
        <v>00000</v>
      </c>
      <c r="V502" s="6">
        <v>499</v>
      </c>
    </row>
    <row r="503" spans="1:22" x14ac:dyDescent="0.15">
      <c r="A503" s="6">
        <v>511</v>
      </c>
      <c r="B503" s="6" t="str">
        <f t="shared" si="25"/>
        <v>1</v>
      </c>
      <c r="C503" s="6" t="str">
        <f>I503&amp;COUNTIF($I$4:I503,I503)</f>
        <v>0313</v>
      </c>
      <c r="D503" s="6" t="str">
        <f>貼付ｼｰﾄ!E467&amp;貼付ｼｰﾄ!D467</f>
        <v/>
      </c>
      <c r="E503" s="6" t="str">
        <f>IF(D503="","",貼付ｼｰﾄ!G467+ROW()/1000000)</f>
        <v/>
      </c>
      <c r="F503" s="6">
        <f t="shared" si="27"/>
        <v>1</v>
      </c>
      <c r="G503" s="6">
        <f>貼付ｼｰﾄ!A467</f>
        <v>0</v>
      </c>
      <c r="H503" s="6">
        <f>貼付ｼｰﾄ!B467</f>
        <v>0</v>
      </c>
      <c r="I503" s="6">
        <f>貼付ｼｰﾄ!F467</f>
        <v>0</v>
      </c>
      <c r="J503" s="6">
        <f>貼付ｼｰﾄ!G467</f>
        <v>0</v>
      </c>
      <c r="K503" s="6">
        <f>貼付ｼｰﾄ!H467</f>
        <v>0</v>
      </c>
      <c r="L503" s="6">
        <f>貼付ｼｰﾄ!I467</f>
        <v>0</v>
      </c>
      <c r="M503" s="6">
        <f>貼付ｼｰﾄ!J467</f>
        <v>0</v>
      </c>
      <c r="N503" s="6">
        <f>貼付ｼｰﾄ!K467</f>
        <v>0</v>
      </c>
      <c r="O503" s="6">
        <f>貼付ｼｰﾄ!L467</f>
        <v>0</v>
      </c>
      <c r="P503" s="6">
        <f>貼付ｼｰﾄ!M467</f>
        <v>0</v>
      </c>
      <c r="Q503" s="6">
        <f>貼付ｼｰﾄ!N467</f>
        <v>0</v>
      </c>
      <c r="R503" s="6">
        <f>貼付ｼｰﾄ!O467</f>
        <v>0</v>
      </c>
      <c r="S503" s="6">
        <f>貼付ｼｰﾄ!P467</f>
        <v>0</v>
      </c>
      <c r="U503" s="6" t="str">
        <f t="shared" si="26"/>
        <v>00000</v>
      </c>
      <c r="V503" s="6">
        <v>500</v>
      </c>
    </row>
    <row r="504" spans="1:22" x14ac:dyDescent="0.15">
      <c r="A504" s="6">
        <v>512</v>
      </c>
      <c r="B504" s="6" t="str">
        <f t="shared" si="25"/>
        <v>1</v>
      </c>
      <c r="C504" s="6" t="str">
        <f>I504&amp;COUNTIF($I$4:I504,I504)</f>
        <v>0314</v>
      </c>
      <c r="D504" s="6" t="str">
        <f>貼付ｼｰﾄ!E468&amp;貼付ｼｰﾄ!D468</f>
        <v/>
      </c>
      <c r="E504" s="6" t="str">
        <f>IF(D504="","",貼付ｼｰﾄ!G468+ROW()/1000000)</f>
        <v/>
      </c>
      <c r="F504" s="6">
        <f t="shared" si="27"/>
        <v>1</v>
      </c>
      <c r="G504" s="6">
        <f>貼付ｼｰﾄ!A468</f>
        <v>0</v>
      </c>
      <c r="H504" s="6">
        <f>貼付ｼｰﾄ!B468</f>
        <v>0</v>
      </c>
      <c r="I504" s="6">
        <f>貼付ｼｰﾄ!F468</f>
        <v>0</v>
      </c>
      <c r="J504" s="6">
        <f>貼付ｼｰﾄ!G468</f>
        <v>0</v>
      </c>
      <c r="K504" s="6">
        <f>貼付ｼｰﾄ!H468</f>
        <v>0</v>
      </c>
      <c r="L504" s="6">
        <f>貼付ｼｰﾄ!I468</f>
        <v>0</v>
      </c>
      <c r="M504" s="6">
        <f>貼付ｼｰﾄ!J468</f>
        <v>0</v>
      </c>
      <c r="N504" s="6">
        <f>貼付ｼｰﾄ!K468</f>
        <v>0</v>
      </c>
      <c r="O504" s="6">
        <f>貼付ｼｰﾄ!L468</f>
        <v>0</v>
      </c>
      <c r="P504" s="6">
        <f>貼付ｼｰﾄ!M468</f>
        <v>0</v>
      </c>
      <c r="Q504" s="6">
        <f>貼付ｼｰﾄ!N468</f>
        <v>0</v>
      </c>
      <c r="R504" s="6">
        <f>貼付ｼｰﾄ!O468</f>
        <v>0</v>
      </c>
      <c r="S504" s="6">
        <f>貼付ｼｰﾄ!P468</f>
        <v>0</v>
      </c>
      <c r="U504" s="6" t="str">
        <f t="shared" si="26"/>
        <v>00000</v>
      </c>
      <c r="V504" s="6">
        <v>501</v>
      </c>
    </row>
    <row r="505" spans="1:22" x14ac:dyDescent="0.15">
      <c r="A505" s="6">
        <v>513</v>
      </c>
      <c r="B505" s="6" t="str">
        <f t="shared" si="25"/>
        <v>1</v>
      </c>
      <c r="C505" s="6" t="str">
        <f>I505&amp;COUNTIF($I$4:I505,I505)</f>
        <v>0315</v>
      </c>
      <c r="D505" s="6" t="str">
        <f>貼付ｼｰﾄ!E469&amp;貼付ｼｰﾄ!D469</f>
        <v/>
      </c>
      <c r="E505" s="6" t="str">
        <f>IF(D505="","",貼付ｼｰﾄ!G469+ROW()/1000000)</f>
        <v/>
      </c>
      <c r="F505" s="6">
        <f t="shared" si="27"/>
        <v>1</v>
      </c>
      <c r="G505" s="6">
        <f>貼付ｼｰﾄ!A469</f>
        <v>0</v>
      </c>
      <c r="H505" s="6">
        <f>貼付ｼｰﾄ!B469</f>
        <v>0</v>
      </c>
      <c r="I505" s="6">
        <f>貼付ｼｰﾄ!F469</f>
        <v>0</v>
      </c>
      <c r="J505" s="6">
        <f>貼付ｼｰﾄ!G469</f>
        <v>0</v>
      </c>
      <c r="K505" s="6">
        <f>貼付ｼｰﾄ!H469</f>
        <v>0</v>
      </c>
      <c r="L505" s="6">
        <f>貼付ｼｰﾄ!I469</f>
        <v>0</v>
      </c>
      <c r="M505" s="6">
        <f>貼付ｼｰﾄ!J469</f>
        <v>0</v>
      </c>
      <c r="N505" s="6">
        <f>貼付ｼｰﾄ!K469</f>
        <v>0</v>
      </c>
      <c r="O505" s="6">
        <f>貼付ｼｰﾄ!L469</f>
        <v>0</v>
      </c>
      <c r="P505" s="6">
        <f>貼付ｼｰﾄ!M469</f>
        <v>0</v>
      </c>
      <c r="Q505" s="6">
        <f>貼付ｼｰﾄ!N469</f>
        <v>0</v>
      </c>
      <c r="R505" s="6">
        <f>貼付ｼｰﾄ!O469</f>
        <v>0</v>
      </c>
      <c r="S505" s="6">
        <f>貼付ｼｰﾄ!P469</f>
        <v>0</v>
      </c>
      <c r="U505" s="6" t="str">
        <f t="shared" si="26"/>
        <v>00000</v>
      </c>
      <c r="V505" s="6">
        <v>502</v>
      </c>
    </row>
    <row r="506" spans="1:22" x14ac:dyDescent="0.15">
      <c r="A506" s="6">
        <v>514</v>
      </c>
      <c r="B506" s="6" t="str">
        <f t="shared" si="25"/>
        <v>1</v>
      </c>
      <c r="C506" s="6" t="str">
        <f>I506&amp;COUNTIF($I$4:I506,I506)</f>
        <v>0316</v>
      </c>
      <c r="D506" s="6" t="str">
        <f>貼付ｼｰﾄ!E470&amp;貼付ｼｰﾄ!D470</f>
        <v/>
      </c>
      <c r="E506" s="6" t="str">
        <f>IF(D506="","",貼付ｼｰﾄ!G470+ROW()/1000000)</f>
        <v/>
      </c>
      <c r="F506" s="6">
        <f t="shared" si="27"/>
        <v>1</v>
      </c>
      <c r="G506" s="6">
        <f>貼付ｼｰﾄ!A470</f>
        <v>0</v>
      </c>
      <c r="H506" s="6">
        <f>貼付ｼｰﾄ!B470</f>
        <v>0</v>
      </c>
      <c r="I506" s="6">
        <f>貼付ｼｰﾄ!F470</f>
        <v>0</v>
      </c>
      <c r="J506" s="6">
        <f>貼付ｼｰﾄ!G470</f>
        <v>0</v>
      </c>
      <c r="K506" s="6">
        <f>貼付ｼｰﾄ!H470</f>
        <v>0</v>
      </c>
      <c r="L506" s="6">
        <f>貼付ｼｰﾄ!I470</f>
        <v>0</v>
      </c>
      <c r="M506" s="6">
        <f>貼付ｼｰﾄ!J470</f>
        <v>0</v>
      </c>
      <c r="N506" s="6">
        <f>貼付ｼｰﾄ!K470</f>
        <v>0</v>
      </c>
      <c r="O506" s="6">
        <f>貼付ｼｰﾄ!L470</f>
        <v>0</v>
      </c>
      <c r="P506" s="6">
        <f>貼付ｼｰﾄ!M470</f>
        <v>0</v>
      </c>
      <c r="Q506" s="6">
        <f>貼付ｼｰﾄ!N470</f>
        <v>0</v>
      </c>
      <c r="R506" s="6">
        <f>貼付ｼｰﾄ!O470</f>
        <v>0</v>
      </c>
      <c r="S506" s="6">
        <f>貼付ｼｰﾄ!P470</f>
        <v>0</v>
      </c>
      <c r="U506" s="6" t="str">
        <f t="shared" si="26"/>
        <v>00000</v>
      </c>
      <c r="V506" s="6">
        <v>503</v>
      </c>
    </row>
    <row r="507" spans="1:22" x14ac:dyDescent="0.15">
      <c r="A507" s="6">
        <v>515</v>
      </c>
      <c r="B507" s="6" t="str">
        <f t="shared" si="25"/>
        <v>1</v>
      </c>
      <c r="C507" s="6" t="str">
        <f>I507&amp;COUNTIF($I$4:I507,I507)</f>
        <v>0317</v>
      </c>
      <c r="D507" s="6" t="str">
        <f>貼付ｼｰﾄ!E471&amp;貼付ｼｰﾄ!D471</f>
        <v/>
      </c>
      <c r="E507" s="6" t="str">
        <f>IF(D507="","",貼付ｼｰﾄ!G471+ROW()/1000000)</f>
        <v/>
      </c>
      <c r="F507" s="6">
        <f t="shared" si="27"/>
        <v>1</v>
      </c>
      <c r="G507" s="6">
        <f>貼付ｼｰﾄ!A471</f>
        <v>0</v>
      </c>
      <c r="H507" s="6">
        <f>貼付ｼｰﾄ!B471</f>
        <v>0</v>
      </c>
      <c r="I507" s="6">
        <f>貼付ｼｰﾄ!F471</f>
        <v>0</v>
      </c>
      <c r="J507" s="6">
        <f>貼付ｼｰﾄ!G471</f>
        <v>0</v>
      </c>
      <c r="K507" s="6">
        <f>貼付ｼｰﾄ!H471</f>
        <v>0</v>
      </c>
      <c r="L507" s="6">
        <f>貼付ｼｰﾄ!I471</f>
        <v>0</v>
      </c>
      <c r="M507" s="6">
        <f>貼付ｼｰﾄ!J471</f>
        <v>0</v>
      </c>
      <c r="N507" s="6">
        <f>貼付ｼｰﾄ!K471</f>
        <v>0</v>
      </c>
      <c r="O507" s="6">
        <f>貼付ｼｰﾄ!L471</f>
        <v>0</v>
      </c>
      <c r="P507" s="6">
        <f>貼付ｼｰﾄ!M471</f>
        <v>0</v>
      </c>
      <c r="Q507" s="6">
        <f>貼付ｼｰﾄ!N471</f>
        <v>0</v>
      </c>
      <c r="R507" s="6">
        <f>貼付ｼｰﾄ!O471</f>
        <v>0</v>
      </c>
      <c r="S507" s="6">
        <f>貼付ｼｰﾄ!P471</f>
        <v>0</v>
      </c>
      <c r="U507" s="6" t="str">
        <f t="shared" si="26"/>
        <v>00000</v>
      </c>
      <c r="V507" s="6">
        <v>504</v>
      </c>
    </row>
    <row r="508" spans="1:22" x14ac:dyDescent="0.15">
      <c r="A508" s="6">
        <v>516</v>
      </c>
      <c r="B508" s="6" t="str">
        <f t="shared" si="25"/>
        <v>1</v>
      </c>
      <c r="C508" s="6" t="str">
        <f>I508&amp;COUNTIF($I$4:I508,I508)</f>
        <v>0318</v>
      </c>
      <c r="D508" s="6" t="str">
        <f>貼付ｼｰﾄ!E472&amp;貼付ｼｰﾄ!D472</f>
        <v/>
      </c>
      <c r="E508" s="6" t="str">
        <f>IF(D508="","",貼付ｼｰﾄ!G472+ROW()/1000000)</f>
        <v/>
      </c>
      <c r="F508" s="6">
        <f t="shared" si="27"/>
        <v>1</v>
      </c>
      <c r="G508" s="6">
        <f>貼付ｼｰﾄ!A472</f>
        <v>0</v>
      </c>
      <c r="H508" s="6">
        <f>貼付ｼｰﾄ!B472</f>
        <v>0</v>
      </c>
      <c r="I508" s="6">
        <f>貼付ｼｰﾄ!F472</f>
        <v>0</v>
      </c>
      <c r="J508" s="6">
        <f>貼付ｼｰﾄ!G472</f>
        <v>0</v>
      </c>
      <c r="K508" s="6">
        <f>貼付ｼｰﾄ!H472</f>
        <v>0</v>
      </c>
      <c r="L508" s="6">
        <f>貼付ｼｰﾄ!I472</f>
        <v>0</v>
      </c>
      <c r="M508" s="6">
        <f>貼付ｼｰﾄ!J472</f>
        <v>0</v>
      </c>
      <c r="N508" s="6">
        <f>貼付ｼｰﾄ!K472</f>
        <v>0</v>
      </c>
      <c r="O508" s="6">
        <f>貼付ｼｰﾄ!L472</f>
        <v>0</v>
      </c>
      <c r="P508" s="6">
        <f>貼付ｼｰﾄ!M472</f>
        <v>0</v>
      </c>
      <c r="Q508" s="6">
        <f>貼付ｼｰﾄ!N472</f>
        <v>0</v>
      </c>
      <c r="R508" s="6">
        <f>貼付ｼｰﾄ!O472</f>
        <v>0</v>
      </c>
      <c r="S508" s="6">
        <f>貼付ｼｰﾄ!P472</f>
        <v>0</v>
      </c>
      <c r="U508" s="6" t="str">
        <f t="shared" si="26"/>
        <v>00000</v>
      </c>
      <c r="V508" s="6">
        <v>505</v>
      </c>
    </row>
    <row r="509" spans="1:22" x14ac:dyDescent="0.15">
      <c r="A509" s="6">
        <v>517</v>
      </c>
      <c r="B509" s="6" t="str">
        <f t="shared" si="25"/>
        <v>1</v>
      </c>
      <c r="C509" s="6" t="str">
        <f>I509&amp;COUNTIF($I$4:I509,I509)</f>
        <v>0319</v>
      </c>
      <c r="D509" s="6" t="str">
        <f>貼付ｼｰﾄ!E473&amp;貼付ｼｰﾄ!D473</f>
        <v/>
      </c>
      <c r="E509" s="6" t="str">
        <f>IF(D509="","",貼付ｼｰﾄ!G473+ROW()/1000000)</f>
        <v/>
      </c>
      <c r="F509" s="6">
        <f t="shared" si="27"/>
        <v>1</v>
      </c>
      <c r="G509" s="6">
        <f>貼付ｼｰﾄ!A473</f>
        <v>0</v>
      </c>
      <c r="H509" s="6">
        <f>貼付ｼｰﾄ!B473</f>
        <v>0</v>
      </c>
      <c r="I509" s="6">
        <f>貼付ｼｰﾄ!F473</f>
        <v>0</v>
      </c>
      <c r="J509" s="6">
        <f>貼付ｼｰﾄ!G473</f>
        <v>0</v>
      </c>
      <c r="K509" s="6">
        <f>貼付ｼｰﾄ!H473</f>
        <v>0</v>
      </c>
      <c r="L509" s="6">
        <f>貼付ｼｰﾄ!I473</f>
        <v>0</v>
      </c>
      <c r="M509" s="6">
        <f>貼付ｼｰﾄ!J473</f>
        <v>0</v>
      </c>
      <c r="N509" s="6">
        <f>貼付ｼｰﾄ!K473</f>
        <v>0</v>
      </c>
      <c r="O509" s="6">
        <f>貼付ｼｰﾄ!L473</f>
        <v>0</v>
      </c>
      <c r="P509" s="6">
        <f>貼付ｼｰﾄ!M473</f>
        <v>0</v>
      </c>
      <c r="Q509" s="6">
        <f>貼付ｼｰﾄ!N473</f>
        <v>0</v>
      </c>
      <c r="R509" s="6">
        <f>貼付ｼｰﾄ!O473</f>
        <v>0</v>
      </c>
      <c r="S509" s="6">
        <f>貼付ｼｰﾄ!P473</f>
        <v>0</v>
      </c>
      <c r="U509" s="6" t="str">
        <f t="shared" si="26"/>
        <v>00000</v>
      </c>
      <c r="V509" s="6">
        <v>506</v>
      </c>
    </row>
    <row r="510" spans="1:22" x14ac:dyDescent="0.15">
      <c r="A510" s="6">
        <v>518</v>
      </c>
      <c r="B510" s="6" t="str">
        <f t="shared" si="25"/>
        <v>1</v>
      </c>
      <c r="C510" s="6" t="str">
        <f>I510&amp;COUNTIF($I$4:I510,I510)</f>
        <v>0320</v>
      </c>
      <c r="D510" s="6" t="str">
        <f>貼付ｼｰﾄ!E474&amp;貼付ｼｰﾄ!D474</f>
        <v/>
      </c>
      <c r="E510" s="6" t="str">
        <f>IF(D510="","",貼付ｼｰﾄ!G474+ROW()/1000000)</f>
        <v/>
      </c>
      <c r="F510" s="6">
        <f t="shared" si="27"/>
        <v>1</v>
      </c>
      <c r="G510" s="6">
        <f>貼付ｼｰﾄ!A474</f>
        <v>0</v>
      </c>
      <c r="H510" s="6">
        <f>貼付ｼｰﾄ!B474</f>
        <v>0</v>
      </c>
      <c r="I510" s="6">
        <f>貼付ｼｰﾄ!F474</f>
        <v>0</v>
      </c>
      <c r="J510" s="6">
        <f>貼付ｼｰﾄ!G474</f>
        <v>0</v>
      </c>
      <c r="K510" s="6">
        <f>貼付ｼｰﾄ!H474</f>
        <v>0</v>
      </c>
      <c r="L510" s="6">
        <f>貼付ｼｰﾄ!I474</f>
        <v>0</v>
      </c>
      <c r="M510" s="6">
        <f>貼付ｼｰﾄ!J474</f>
        <v>0</v>
      </c>
      <c r="N510" s="6">
        <f>貼付ｼｰﾄ!K474</f>
        <v>0</v>
      </c>
      <c r="O510" s="6">
        <f>貼付ｼｰﾄ!L474</f>
        <v>0</v>
      </c>
      <c r="P510" s="6">
        <f>貼付ｼｰﾄ!M474</f>
        <v>0</v>
      </c>
      <c r="Q510" s="6">
        <f>貼付ｼｰﾄ!N474</f>
        <v>0</v>
      </c>
      <c r="R510" s="6">
        <f>貼付ｼｰﾄ!O474</f>
        <v>0</v>
      </c>
      <c r="S510" s="6">
        <f>貼付ｼｰﾄ!P474</f>
        <v>0</v>
      </c>
      <c r="U510" s="6" t="str">
        <f t="shared" si="26"/>
        <v>00000</v>
      </c>
      <c r="V510" s="6">
        <v>507</v>
      </c>
    </row>
    <row r="511" spans="1:22" x14ac:dyDescent="0.15">
      <c r="A511" s="6">
        <v>519</v>
      </c>
      <c r="B511" s="6" t="str">
        <f t="shared" si="25"/>
        <v>1</v>
      </c>
      <c r="C511" s="6" t="str">
        <f>I511&amp;COUNTIF($I$4:I511,I511)</f>
        <v>0321</v>
      </c>
      <c r="D511" s="6" t="str">
        <f>貼付ｼｰﾄ!E475&amp;貼付ｼｰﾄ!D475</f>
        <v/>
      </c>
      <c r="E511" s="6" t="str">
        <f>IF(D511="","",貼付ｼｰﾄ!G475+ROW()/1000000)</f>
        <v/>
      </c>
      <c r="F511" s="6">
        <f t="shared" si="27"/>
        <v>1</v>
      </c>
      <c r="G511" s="6">
        <f>貼付ｼｰﾄ!A475</f>
        <v>0</v>
      </c>
      <c r="H511" s="6">
        <f>貼付ｼｰﾄ!B475</f>
        <v>0</v>
      </c>
      <c r="I511" s="6">
        <f>貼付ｼｰﾄ!F475</f>
        <v>0</v>
      </c>
      <c r="J511" s="6">
        <f>貼付ｼｰﾄ!G475</f>
        <v>0</v>
      </c>
      <c r="K511" s="6">
        <f>貼付ｼｰﾄ!H475</f>
        <v>0</v>
      </c>
      <c r="L511" s="6">
        <f>貼付ｼｰﾄ!I475</f>
        <v>0</v>
      </c>
      <c r="M511" s="6">
        <f>貼付ｼｰﾄ!J475</f>
        <v>0</v>
      </c>
      <c r="N511" s="6">
        <f>貼付ｼｰﾄ!K475</f>
        <v>0</v>
      </c>
      <c r="O511" s="6">
        <f>貼付ｼｰﾄ!L475</f>
        <v>0</v>
      </c>
      <c r="P511" s="6">
        <f>貼付ｼｰﾄ!M475</f>
        <v>0</v>
      </c>
      <c r="Q511" s="6">
        <f>貼付ｼｰﾄ!N475</f>
        <v>0</v>
      </c>
      <c r="R511" s="6">
        <f>貼付ｼｰﾄ!O475</f>
        <v>0</v>
      </c>
      <c r="S511" s="6">
        <f>貼付ｼｰﾄ!P475</f>
        <v>0</v>
      </c>
      <c r="U511" s="6" t="str">
        <f t="shared" si="26"/>
        <v>00000</v>
      </c>
      <c r="V511" s="6">
        <v>508</v>
      </c>
    </row>
    <row r="512" spans="1:22" x14ac:dyDescent="0.15">
      <c r="A512" s="6">
        <v>520</v>
      </c>
      <c r="B512" s="6" t="str">
        <f t="shared" si="25"/>
        <v>1</v>
      </c>
      <c r="C512" s="6" t="str">
        <f>I512&amp;COUNTIF($I$4:I512,I512)</f>
        <v>0322</v>
      </c>
      <c r="D512" s="6" t="str">
        <f>貼付ｼｰﾄ!E476&amp;貼付ｼｰﾄ!D476</f>
        <v/>
      </c>
      <c r="E512" s="6" t="str">
        <f>IF(D512="","",貼付ｼｰﾄ!G476+ROW()/1000000)</f>
        <v/>
      </c>
      <c r="F512" s="6">
        <f t="shared" si="27"/>
        <v>1</v>
      </c>
      <c r="G512" s="6">
        <f>貼付ｼｰﾄ!A476</f>
        <v>0</v>
      </c>
      <c r="H512" s="6">
        <f>貼付ｼｰﾄ!B476</f>
        <v>0</v>
      </c>
      <c r="I512" s="6">
        <f>貼付ｼｰﾄ!F476</f>
        <v>0</v>
      </c>
      <c r="J512" s="6">
        <f>貼付ｼｰﾄ!G476</f>
        <v>0</v>
      </c>
      <c r="K512" s="6">
        <f>貼付ｼｰﾄ!H476</f>
        <v>0</v>
      </c>
      <c r="L512" s="6">
        <f>貼付ｼｰﾄ!I476</f>
        <v>0</v>
      </c>
      <c r="M512" s="6">
        <f>貼付ｼｰﾄ!J476</f>
        <v>0</v>
      </c>
      <c r="N512" s="6">
        <f>貼付ｼｰﾄ!K476</f>
        <v>0</v>
      </c>
      <c r="O512" s="6">
        <f>貼付ｼｰﾄ!L476</f>
        <v>0</v>
      </c>
      <c r="P512" s="6">
        <f>貼付ｼｰﾄ!M476</f>
        <v>0</v>
      </c>
      <c r="Q512" s="6">
        <f>貼付ｼｰﾄ!N476</f>
        <v>0</v>
      </c>
      <c r="R512" s="6">
        <f>貼付ｼｰﾄ!O476</f>
        <v>0</v>
      </c>
      <c r="S512" s="6">
        <f>貼付ｼｰﾄ!P476</f>
        <v>0</v>
      </c>
      <c r="U512" s="6" t="str">
        <f t="shared" si="26"/>
        <v>00000</v>
      </c>
      <c r="V512" s="6">
        <v>509</v>
      </c>
    </row>
    <row r="513" spans="1:22" x14ac:dyDescent="0.15">
      <c r="A513" s="6">
        <v>521</v>
      </c>
      <c r="B513" s="6" t="str">
        <f t="shared" si="25"/>
        <v>1</v>
      </c>
      <c r="C513" s="6" t="str">
        <f>I513&amp;COUNTIF($I$4:I513,I513)</f>
        <v>0323</v>
      </c>
      <c r="D513" s="6" t="str">
        <f>貼付ｼｰﾄ!E477&amp;貼付ｼｰﾄ!D477</f>
        <v/>
      </c>
      <c r="E513" s="6" t="str">
        <f>IF(D513="","",貼付ｼｰﾄ!G477+ROW()/1000000)</f>
        <v/>
      </c>
      <c r="F513" s="6">
        <f t="shared" si="27"/>
        <v>1</v>
      </c>
      <c r="G513" s="6">
        <f>貼付ｼｰﾄ!A477</f>
        <v>0</v>
      </c>
      <c r="H513" s="6">
        <f>貼付ｼｰﾄ!B477</f>
        <v>0</v>
      </c>
      <c r="I513" s="6">
        <f>貼付ｼｰﾄ!F477</f>
        <v>0</v>
      </c>
      <c r="J513" s="6">
        <f>貼付ｼｰﾄ!G477</f>
        <v>0</v>
      </c>
      <c r="K513" s="6">
        <f>貼付ｼｰﾄ!H477</f>
        <v>0</v>
      </c>
      <c r="L513" s="6">
        <f>貼付ｼｰﾄ!I477</f>
        <v>0</v>
      </c>
      <c r="M513" s="6">
        <f>貼付ｼｰﾄ!J477</f>
        <v>0</v>
      </c>
      <c r="N513" s="6">
        <f>貼付ｼｰﾄ!K477</f>
        <v>0</v>
      </c>
      <c r="O513" s="6">
        <f>貼付ｼｰﾄ!L477</f>
        <v>0</v>
      </c>
      <c r="P513" s="6">
        <f>貼付ｼｰﾄ!M477</f>
        <v>0</v>
      </c>
      <c r="Q513" s="6">
        <f>貼付ｼｰﾄ!N477</f>
        <v>0</v>
      </c>
      <c r="R513" s="6">
        <f>貼付ｼｰﾄ!O477</f>
        <v>0</v>
      </c>
      <c r="S513" s="6">
        <f>貼付ｼｰﾄ!P477</f>
        <v>0</v>
      </c>
      <c r="U513" s="6" t="str">
        <f t="shared" si="26"/>
        <v>00000</v>
      </c>
      <c r="V513" s="6">
        <v>510</v>
      </c>
    </row>
    <row r="514" spans="1:22" x14ac:dyDescent="0.15">
      <c r="A514" s="6">
        <v>522</v>
      </c>
      <c r="B514" s="6" t="str">
        <f t="shared" si="25"/>
        <v>1</v>
      </c>
      <c r="C514" s="6" t="str">
        <f>I514&amp;COUNTIF($I$4:I514,I514)</f>
        <v>0324</v>
      </c>
      <c r="D514" s="6" t="str">
        <f>貼付ｼｰﾄ!E478&amp;貼付ｼｰﾄ!D478</f>
        <v/>
      </c>
      <c r="E514" s="6" t="str">
        <f>IF(D514="","",貼付ｼｰﾄ!G478+ROW()/1000000)</f>
        <v/>
      </c>
      <c r="F514" s="6">
        <f t="shared" si="27"/>
        <v>1</v>
      </c>
      <c r="G514" s="6">
        <f>貼付ｼｰﾄ!A478</f>
        <v>0</v>
      </c>
      <c r="H514" s="6">
        <f>貼付ｼｰﾄ!B478</f>
        <v>0</v>
      </c>
      <c r="I514" s="6">
        <f>貼付ｼｰﾄ!F478</f>
        <v>0</v>
      </c>
      <c r="J514" s="6">
        <f>貼付ｼｰﾄ!G478</f>
        <v>0</v>
      </c>
      <c r="K514" s="6">
        <f>貼付ｼｰﾄ!H478</f>
        <v>0</v>
      </c>
      <c r="L514" s="6">
        <f>貼付ｼｰﾄ!I478</f>
        <v>0</v>
      </c>
      <c r="M514" s="6">
        <f>貼付ｼｰﾄ!J478</f>
        <v>0</v>
      </c>
      <c r="N514" s="6">
        <f>貼付ｼｰﾄ!K478</f>
        <v>0</v>
      </c>
      <c r="O514" s="6">
        <f>貼付ｼｰﾄ!L478</f>
        <v>0</v>
      </c>
      <c r="P514" s="6">
        <f>貼付ｼｰﾄ!M478</f>
        <v>0</v>
      </c>
      <c r="Q514" s="6">
        <f>貼付ｼｰﾄ!N478</f>
        <v>0</v>
      </c>
      <c r="R514" s="6">
        <f>貼付ｼｰﾄ!O478</f>
        <v>0</v>
      </c>
      <c r="S514" s="6">
        <f>貼付ｼｰﾄ!P478</f>
        <v>0</v>
      </c>
      <c r="U514" s="6" t="str">
        <f t="shared" si="26"/>
        <v>00000</v>
      </c>
      <c r="V514" s="6">
        <v>511</v>
      </c>
    </row>
    <row r="515" spans="1:22" x14ac:dyDescent="0.15">
      <c r="A515" s="6">
        <v>523</v>
      </c>
      <c r="B515" s="6" t="str">
        <f t="shared" si="25"/>
        <v>1</v>
      </c>
      <c r="C515" s="6" t="str">
        <f>I515&amp;COUNTIF($I$4:I515,I515)</f>
        <v>0325</v>
      </c>
      <c r="D515" s="6" t="str">
        <f>貼付ｼｰﾄ!E479&amp;貼付ｼｰﾄ!D479</f>
        <v/>
      </c>
      <c r="E515" s="6" t="str">
        <f>IF(D515="","",貼付ｼｰﾄ!G479+ROW()/1000000)</f>
        <v/>
      </c>
      <c r="F515" s="6">
        <f t="shared" si="27"/>
        <v>1</v>
      </c>
      <c r="G515" s="6">
        <f>貼付ｼｰﾄ!A479</f>
        <v>0</v>
      </c>
      <c r="H515" s="6">
        <f>貼付ｼｰﾄ!B479</f>
        <v>0</v>
      </c>
      <c r="I515" s="6">
        <f>貼付ｼｰﾄ!F479</f>
        <v>0</v>
      </c>
      <c r="J515" s="6">
        <f>貼付ｼｰﾄ!G479</f>
        <v>0</v>
      </c>
      <c r="K515" s="6">
        <f>貼付ｼｰﾄ!H479</f>
        <v>0</v>
      </c>
      <c r="L515" s="6">
        <f>貼付ｼｰﾄ!I479</f>
        <v>0</v>
      </c>
      <c r="M515" s="6">
        <f>貼付ｼｰﾄ!J479</f>
        <v>0</v>
      </c>
      <c r="N515" s="6">
        <f>貼付ｼｰﾄ!K479</f>
        <v>0</v>
      </c>
      <c r="O515" s="6">
        <f>貼付ｼｰﾄ!L479</f>
        <v>0</v>
      </c>
      <c r="P515" s="6">
        <f>貼付ｼｰﾄ!M479</f>
        <v>0</v>
      </c>
      <c r="Q515" s="6">
        <f>貼付ｼｰﾄ!N479</f>
        <v>0</v>
      </c>
      <c r="R515" s="6">
        <f>貼付ｼｰﾄ!O479</f>
        <v>0</v>
      </c>
      <c r="S515" s="6">
        <f>貼付ｼｰﾄ!P479</f>
        <v>0</v>
      </c>
      <c r="U515" s="6" t="str">
        <f t="shared" si="26"/>
        <v>00000</v>
      </c>
      <c r="V515" s="6">
        <v>512</v>
      </c>
    </row>
    <row r="516" spans="1:22" x14ac:dyDescent="0.15">
      <c r="A516" s="6">
        <v>524</v>
      </c>
      <c r="B516" s="6" t="str">
        <f t="shared" si="25"/>
        <v>1</v>
      </c>
      <c r="C516" s="6" t="str">
        <f>I516&amp;COUNTIF($I$4:I516,I516)</f>
        <v>0326</v>
      </c>
      <c r="D516" s="6" t="str">
        <f>貼付ｼｰﾄ!E480&amp;貼付ｼｰﾄ!D480</f>
        <v/>
      </c>
      <c r="E516" s="6" t="str">
        <f>IF(D516="","",貼付ｼｰﾄ!G480+ROW()/1000000)</f>
        <v/>
      </c>
      <c r="F516" s="6">
        <f t="shared" si="27"/>
        <v>1</v>
      </c>
      <c r="G516" s="6">
        <f>貼付ｼｰﾄ!A480</f>
        <v>0</v>
      </c>
      <c r="H516" s="6">
        <f>貼付ｼｰﾄ!B480</f>
        <v>0</v>
      </c>
      <c r="I516" s="6">
        <f>貼付ｼｰﾄ!F480</f>
        <v>0</v>
      </c>
      <c r="J516" s="6">
        <f>貼付ｼｰﾄ!G480</f>
        <v>0</v>
      </c>
      <c r="K516" s="6">
        <f>貼付ｼｰﾄ!H480</f>
        <v>0</v>
      </c>
      <c r="L516" s="6">
        <f>貼付ｼｰﾄ!I480</f>
        <v>0</v>
      </c>
      <c r="M516" s="6">
        <f>貼付ｼｰﾄ!J480</f>
        <v>0</v>
      </c>
      <c r="N516" s="6">
        <f>貼付ｼｰﾄ!K480</f>
        <v>0</v>
      </c>
      <c r="O516" s="6">
        <f>貼付ｼｰﾄ!L480</f>
        <v>0</v>
      </c>
      <c r="P516" s="6">
        <f>貼付ｼｰﾄ!M480</f>
        <v>0</v>
      </c>
      <c r="Q516" s="6">
        <f>貼付ｼｰﾄ!N480</f>
        <v>0</v>
      </c>
      <c r="R516" s="6">
        <f>貼付ｼｰﾄ!O480</f>
        <v>0</v>
      </c>
      <c r="S516" s="6">
        <f>貼付ｼｰﾄ!P480</f>
        <v>0</v>
      </c>
      <c r="U516" s="6" t="str">
        <f t="shared" si="26"/>
        <v>00000</v>
      </c>
      <c r="V516" s="6">
        <v>513</v>
      </c>
    </row>
    <row r="517" spans="1:22" x14ac:dyDescent="0.15">
      <c r="A517" s="6">
        <v>525</v>
      </c>
      <c r="B517" s="6" t="str">
        <f t="shared" ref="B517:B580" si="28">D517&amp;F517</f>
        <v>1</v>
      </c>
      <c r="C517" s="6" t="str">
        <f>I517&amp;COUNTIF($I$4:I517,I517)</f>
        <v>0327</v>
      </c>
      <c r="D517" s="6" t="str">
        <f>貼付ｼｰﾄ!E481&amp;貼付ｼｰﾄ!D481</f>
        <v/>
      </c>
      <c r="E517" s="6" t="str">
        <f>IF(D517="","",貼付ｼｰﾄ!G481+ROW()/1000000)</f>
        <v/>
      </c>
      <c r="F517" s="6">
        <f t="shared" si="27"/>
        <v>1</v>
      </c>
      <c r="G517" s="6">
        <f>貼付ｼｰﾄ!A481</f>
        <v>0</v>
      </c>
      <c r="H517" s="6">
        <f>貼付ｼｰﾄ!B481</f>
        <v>0</v>
      </c>
      <c r="I517" s="6">
        <f>貼付ｼｰﾄ!F481</f>
        <v>0</v>
      </c>
      <c r="J517" s="6">
        <f>貼付ｼｰﾄ!G481</f>
        <v>0</v>
      </c>
      <c r="K517" s="6">
        <f>貼付ｼｰﾄ!H481</f>
        <v>0</v>
      </c>
      <c r="L517" s="6">
        <f>貼付ｼｰﾄ!I481</f>
        <v>0</v>
      </c>
      <c r="M517" s="6">
        <f>貼付ｼｰﾄ!J481</f>
        <v>0</v>
      </c>
      <c r="N517" s="6">
        <f>貼付ｼｰﾄ!K481</f>
        <v>0</v>
      </c>
      <c r="O517" s="6">
        <f>貼付ｼｰﾄ!L481</f>
        <v>0</v>
      </c>
      <c r="P517" s="6">
        <f>貼付ｼｰﾄ!M481</f>
        <v>0</v>
      </c>
      <c r="Q517" s="6">
        <f>貼付ｼｰﾄ!N481</f>
        <v>0</v>
      </c>
      <c r="R517" s="6">
        <f>貼付ｼｰﾄ!O481</f>
        <v>0</v>
      </c>
      <c r="S517" s="6">
        <f>貼付ｼｰﾄ!P481</f>
        <v>0</v>
      </c>
      <c r="U517" s="6" t="str">
        <f t="shared" ref="U517:U580" si="29">D517&amp;I517&amp;L517&amp;N517&amp;P517&amp;R517</f>
        <v>00000</v>
      </c>
      <c r="V517" s="6">
        <v>514</v>
      </c>
    </row>
    <row r="518" spans="1:22" x14ac:dyDescent="0.15">
      <c r="A518" s="6">
        <v>526</v>
      </c>
      <c r="B518" s="6" t="str">
        <f t="shared" si="28"/>
        <v>1</v>
      </c>
      <c r="C518" s="6" t="str">
        <f>I518&amp;COUNTIF($I$4:I518,I518)</f>
        <v>0328</v>
      </c>
      <c r="D518" s="6" t="str">
        <f>貼付ｼｰﾄ!E482&amp;貼付ｼｰﾄ!D482</f>
        <v/>
      </c>
      <c r="E518" s="6" t="str">
        <f>IF(D518="","",貼付ｼｰﾄ!G482+ROW()/1000000)</f>
        <v/>
      </c>
      <c r="F518" s="6">
        <f t="shared" ref="F518:F581" si="30">SUMPRODUCT(($D$4:$D$992=D518)*($E$4:$E$992&lt;E518))+1</f>
        <v>1</v>
      </c>
      <c r="G518" s="6">
        <f>貼付ｼｰﾄ!A482</f>
        <v>0</v>
      </c>
      <c r="H518" s="6">
        <f>貼付ｼｰﾄ!B482</f>
        <v>0</v>
      </c>
      <c r="I518" s="6">
        <f>貼付ｼｰﾄ!F482</f>
        <v>0</v>
      </c>
      <c r="J518" s="6">
        <f>貼付ｼｰﾄ!G482</f>
        <v>0</v>
      </c>
      <c r="K518" s="6">
        <f>貼付ｼｰﾄ!H482</f>
        <v>0</v>
      </c>
      <c r="L518" s="6">
        <f>貼付ｼｰﾄ!I482</f>
        <v>0</v>
      </c>
      <c r="M518" s="6">
        <f>貼付ｼｰﾄ!J482</f>
        <v>0</v>
      </c>
      <c r="N518" s="6">
        <f>貼付ｼｰﾄ!K482</f>
        <v>0</v>
      </c>
      <c r="O518" s="6">
        <f>貼付ｼｰﾄ!L482</f>
        <v>0</v>
      </c>
      <c r="P518" s="6">
        <f>貼付ｼｰﾄ!M482</f>
        <v>0</v>
      </c>
      <c r="Q518" s="6">
        <f>貼付ｼｰﾄ!N482</f>
        <v>0</v>
      </c>
      <c r="R518" s="6">
        <f>貼付ｼｰﾄ!O482</f>
        <v>0</v>
      </c>
      <c r="S518" s="6">
        <f>貼付ｼｰﾄ!P482</f>
        <v>0</v>
      </c>
      <c r="U518" s="6" t="str">
        <f t="shared" si="29"/>
        <v>00000</v>
      </c>
      <c r="V518" s="6">
        <v>515</v>
      </c>
    </row>
    <row r="519" spans="1:22" x14ac:dyDescent="0.15">
      <c r="A519" s="6">
        <v>527</v>
      </c>
      <c r="B519" s="6" t="str">
        <f t="shared" si="28"/>
        <v>1</v>
      </c>
      <c r="C519" s="6" t="str">
        <f>I519&amp;COUNTIF($I$4:I519,I519)</f>
        <v>0329</v>
      </c>
      <c r="D519" s="6" t="str">
        <f>貼付ｼｰﾄ!E483&amp;貼付ｼｰﾄ!D483</f>
        <v/>
      </c>
      <c r="E519" s="6" t="str">
        <f>IF(D519="","",貼付ｼｰﾄ!G483+ROW()/1000000)</f>
        <v/>
      </c>
      <c r="F519" s="6">
        <f t="shared" si="30"/>
        <v>1</v>
      </c>
      <c r="G519" s="6">
        <f>貼付ｼｰﾄ!A483</f>
        <v>0</v>
      </c>
      <c r="H519" s="6">
        <f>貼付ｼｰﾄ!B483</f>
        <v>0</v>
      </c>
      <c r="I519" s="6">
        <f>貼付ｼｰﾄ!F483</f>
        <v>0</v>
      </c>
      <c r="J519" s="6">
        <f>貼付ｼｰﾄ!G483</f>
        <v>0</v>
      </c>
      <c r="K519" s="6">
        <f>貼付ｼｰﾄ!H483</f>
        <v>0</v>
      </c>
      <c r="L519" s="6">
        <f>貼付ｼｰﾄ!I483</f>
        <v>0</v>
      </c>
      <c r="M519" s="6">
        <f>貼付ｼｰﾄ!J483</f>
        <v>0</v>
      </c>
      <c r="N519" s="6">
        <f>貼付ｼｰﾄ!K483</f>
        <v>0</v>
      </c>
      <c r="O519" s="6">
        <f>貼付ｼｰﾄ!L483</f>
        <v>0</v>
      </c>
      <c r="P519" s="6">
        <f>貼付ｼｰﾄ!M483</f>
        <v>0</v>
      </c>
      <c r="Q519" s="6">
        <f>貼付ｼｰﾄ!N483</f>
        <v>0</v>
      </c>
      <c r="R519" s="6">
        <f>貼付ｼｰﾄ!O483</f>
        <v>0</v>
      </c>
      <c r="S519" s="6">
        <f>貼付ｼｰﾄ!P483</f>
        <v>0</v>
      </c>
      <c r="U519" s="6" t="str">
        <f t="shared" si="29"/>
        <v>00000</v>
      </c>
      <c r="V519" s="6">
        <v>516</v>
      </c>
    </row>
    <row r="520" spans="1:22" x14ac:dyDescent="0.15">
      <c r="A520" s="6">
        <v>528</v>
      </c>
      <c r="B520" s="6" t="str">
        <f t="shared" si="28"/>
        <v>1</v>
      </c>
      <c r="C520" s="6" t="str">
        <f>I520&amp;COUNTIF($I$4:I520,I520)</f>
        <v>0330</v>
      </c>
      <c r="D520" s="6" t="str">
        <f>貼付ｼｰﾄ!E484&amp;貼付ｼｰﾄ!D484</f>
        <v/>
      </c>
      <c r="E520" s="6" t="str">
        <f>IF(D520="","",貼付ｼｰﾄ!G484+ROW()/1000000)</f>
        <v/>
      </c>
      <c r="F520" s="6">
        <f t="shared" si="30"/>
        <v>1</v>
      </c>
      <c r="G520" s="6">
        <f>貼付ｼｰﾄ!A484</f>
        <v>0</v>
      </c>
      <c r="H520" s="6">
        <f>貼付ｼｰﾄ!B484</f>
        <v>0</v>
      </c>
      <c r="I520" s="6">
        <f>貼付ｼｰﾄ!F484</f>
        <v>0</v>
      </c>
      <c r="J520" s="6">
        <f>貼付ｼｰﾄ!G484</f>
        <v>0</v>
      </c>
      <c r="K520" s="6">
        <f>貼付ｼｰﾄ!H484</f>
        <v>0</v>
      </c>
      <c r="L520" s="6">
        <f>貼付ｼｰﾄ!I484</f>
        <v>0</v>
      </c>
      <c r="M520" s="6">
        <f>貼付ｼｰﾄ!J484</f>
        <v>0</v>
      </c>
      <c r="N520" s="6">
        <f>貼付ｼｰﾄ!K484</f>
        <v>0</v>
      </c>
      <c r="O520" s="6">
        <f>貼付ｼｰﾄ!L484</f>
        <v>0</v>
      </c>
      <c r="P520" s="6">
        <f>貼付ｼｰﾄ!M484</f>
        <v>0</v>
      </c>
      <c r="Q520" s="6">
        <f>貼付ｼｰﾄ!N484</f>
        <v>0</v>
      </c>
      <c r="R520" s="6">
        <f>貼付ｼｰﾄ!O484</f>
        <v>0</v>
      </c>
      <c r="S520" s="6">
        <f>貼付ｼｰﾄ!P484</f>
        <v>0</v>
      </c>
      <c r="U520" s="6" t="str">
        <f t="shared" si="29"/>
        <v>00000</v>
      </c>
      <c r="V520" s="6">
        <v>517</v>
      </c>
    </row>
    <row r="521" spans="1:22" x14ac:dyDescent="0.15">
      <c r="A521" s="6">
        <v>529</v>
      </c>
      <c r="B521" s="6" t="str">
        <f t="shared" si="28"/>
        <v>1</v>
      </c>
      <c r="C521" s="6" t="str">
        <f>I521&amp;COUNTIF($I$4:I521,I521)</f>
        <v>0331</v>
      </c>
      <c r="D521" s="6" t="str">
        <f>貼付ｼｰﾄ!E485&amp;貼付ｼｰﾄ!D485</f>
        <v/>
      </c>
      <c r="E521" s="6" t="str">
        <f>IF(D521="","",貼付ｼｰﾄ!G485+ROW()/1000000)</f>
        <v/>
      </c>
      <c r="F521" s="6">
        <f t="shared" si="30"/>
        <v>1</v>
      </c>
      <c r="G521" s="6">
        <f>貼付ｼｰﾄ!A485</f>
        <v>0</v>
      </c>
      <c r="H521" s="6">
        <f>貼付ｼｰﾄ!B485</f>
        <v>0</v>
      </c>
      <c r="I521" s="6">
        <f>貼付ｼｰﾄ!F485</f>
        <v>0</v>
      </c>
      <c r="J521" s="6">
        <f>貼付ｼｰﾄ!G485</f>
        <v>0</v>
      </c>
      <c r="K521" s="6">
        <f>貼付ｼｰﾄ!H485</f>
        <v>0</v>
      </c>
      <c r="L521" s="6">
        <f>貼付ｼｰﾄ!I485</f>
        <v>0</v>
      </c>
      <c r="M521" s="6">
        <f>貼付ｼｰﾄ!J485</f>
        <v>0</v>
      </c>
      <c r="N521" s="6">
        <f>貼付ｼｰﾄ!K485</f>
        <v>0</v>
      </c>
      <c r="O521" s="6">
        <f>貼付ｼｰﾄ!L485</f>
        <v>0</v>
      </c>
      <c r="P521" s="6">
        <f>貼付ｼｰﾄ!M485</f>
        <v>0</v>
      </c>
      <c r="Q521" s="6">
        <f>貼付ｼｰﾄ!N485</f>
        <v>0</v>
      </c>
      <c r="R521" s="6">
        <f>貼付ｼｰﾄ!O485</f>
        <v>0</v>
      </c>
      <c r="S521" s="6">
        <f>貼付ｼｰﾄ!P485</f>
        <v>0</v>
      </c>
      <c r="U521" s="6" t="str">
        <f t="shared" si="29"/>
        <v>00000</v>
      </c>
      <c r="V521" s="6">
        <v>518</v>
      </c>
    </row>
    <row r="522" spans="1:22" x14ac:dyDescent="0.15">
      <c r="A522" s="6">
        <v>530</v>
      </c>
      <c r="B522" s="6" t="str">
        <f t="shared" si="28"/>
        <v>1</v>
      </c>
      <c r="C522" s="6" t="str">
        <f>I522&amp;COUNTIF($I$4:I522,I522)</f>
        <v>0332</v>
      </c>
      <c r="D522" s="6" t="str">
        <f>貼付ｼｰﾄ!E486&amp;貼付ｼｰﾄ!D486</f>
        <v/>
      </c>
      <c r="E522" s="6" t="str">
        <f>IF(D522="","",貼付ｼｰﾄ!G486+ROW()/1000000)</f>
        <v/>
      </c>
      <c r="F522" s="6">
        <f t="shared" si="30"/>
        <v>1</v>
      </c>
      <c r="G522" s="6">
        <f>貼付ｼｰﾄ!A486</f>
        <v>0</v>
      </c>
      <c r="H522" s="6">
        <f>貼付ｼｰﾄ!B486</f>
        <v>0</v>
      </c>
      <c r="I522" s="6">
        <f>貼付ｼｰﾄ!F486</f>
        <v>0</v>
      </c>
      <c r="J522" s="6">
        <f>貼付ｼｰﾄ!G486</f>
        <v>0</v>
      </c>
      <c r="K522" s="6">
        <f>貼付ｼｰﾄ!H486</f>
        <v>0</v>
      </c>
      <c r="L522" s="6">
        <f>貼付ｼｰﾄ!I486</f>
        <v>0</v>
      </c>
      <c r="M522" s="6">
        <f>貼付ｼｰﾄ!J486</f>
        <v>0</v>
      </c>
      <c r="N522" s="6">
        <f>貼付ｼｰﾄ!K486</f>
        <v>0</v>
      </c>
      <c r="O522" s="6">
        <f>貼付ｼｰﾄ!L486</f>
        <v>0</v>
      </c>
      <c r="P522" s="6">
        <f>貼付ｼｰﾄ!M486</f>
        <v>0</v>
      </c>
      <c r="Q522" s="6">
        <f>貼付ｼｰﾄ!N486</f>
        <v>0</v>
      </c>
      <c r="R522" s="6">
        <f>貼付ｼｰﾄ!O486</f>
        <v>0</v>
      </c>
      <c r="S522" s="6">
        <f>貼付ｼｰﾄ!P486</f>
        <v>0</v>
      </c>
      <c r="U522" s="6" t="str">
        <f t="shared" si="29"/>
        <v>00000</v>
      </c>
      <c r="V522" s="6">
        <v>519</v>
      </c>
    </row>
    <row r="523" spans="1:22" x14ac:dyDescent="0.15">
      <c r="A523" s="6">
        <v>531</v>
      </c>
      <c r="B523" s="6" t="str">
        <f t="shared" si="28"/>
        <v>1</v>
      </c>
      <c r="C523" s="6" t="str">
        <f>I523&amp;COUNTIF($I$4:I523,I523)</f>
        <v>0333</v>
      </c>
      <c r="D523" s="6" t="str">
        <f>貼付ｼｰﾄ!E487&amp;貼付ｼｰﾄ!D487</f>
        <v/>
      </c>
      <c r="E523" s="6" t="str">
        <f>IF(D523="","",貼付ｼｰﾄ!G487+ROW()/1000000)</f>
        <v/>
      </c>
      <c r="F523" s="6">
        <f t="shared" si="30"/>
        <v>1</v>
      </c>
      <c r="G523" s="6">
        <f>貼付ｼｰﾄ!A487</f>
        <v>0</v>
      </c>
      <c r="H523" s="6">
        <f>貼付ｼｰﾄ!B487</f>
        <v>0</v>
      </c>
      <c r="I523" s="6">
        <f>貼付ｼｰﾄ!F487</f>
        <v>0</v>
      </c>
      <c r="J523" s="6">
        <f>貼付ｼｰﾄ!G487</f>
        <v>0</v>
      </c>
      <c r="K523" s="6">
        <f>貼付ｼｰﾄ!H487</f>
        <v>0</v>
      </c>
      <c r="L523" s="6">
        <f>貼付ｼｰﾄ!I487</f>
        <v>0</v>
      </c>
      <c r="M523" s="6">
        <f>貼付ｼｰﾄ!J487</f>
        <v>0</v>
      </c>
      <c r="N523" s="6">
        <f>貼付ｼｰﾄ!K487</f>
        <v>0</v>
      </c>
      <c r="O523" s="6">
        <f>貼付ｼｰﾄ!L487</f>
        <v>0</v>
      </c>
      <c r="P523" s="6">
        <f>貼付ｼｰﾄ!M487</f>
        <v>0</v>
      </c>
      <c r="Q523" s="6">
        <f>貼付ｼｰﾄ!N487</f>
        <v>0</v>
      </c>
      <c r="R523" s="6">
        <f>貼付ｼｰﾄ!O487</f>
        <v>0</v>
      </c>
      <c r="S523" s="6">
        <f>貼付ｼｰﾄ!P487</f>
        <v>0</v>
      </c>
      <c r="U523" s="6" t="str">
        <f t="shared" si="29"/>
        <v>00000</v>
      </c>
      <c r="V523" s="6">
        <v>520</v>
      </c>
    </row>
    <row r="524" spans="1:22" x14ac:dyDescent="0.15">
      <c r="A524" s="6">
        <v>532</v>
      </c>
      <c r="B524" s="6" t="str">
        <f t="shared" si="28"/>
        <v>1</v>
      </c>
      <c r="C524" s="6" t="str">
        <f>I524&amp;COUNTIF($I$4:I524,I524)</f>
        <v>0334</v>
      </c>
      <c r="D524" s="6" t="str">
        <f>貼付ｼｰﾄ!E488&amp;貼付ｼｰﾄ!D488</f>
        <v/>
      </c>
      <c r="E524" s="6" t="str">
        <f>IF(D524="","",貼付ｼｰﾄ!G488+ROW()/1000000)</f>
        <v/>
      </c>
      <c r="F524" s="6">
        <f t="shared" si="30"/>
        <v>1</v>
      </c>
      <c r="G524" s="6">
        <f>貼付ｼｰﾄ!A488</f>
        <v>0</v>
      </c>
      <c r="H524" s="6">
        <f>貼付ｼｰﾄ!B488</f>
        <v>0</v>
      </c>
      <c r="I524" s="6">
        <f>貼付ｼｰﾄ!F488</f>
        <v>0</v>
      </c>
      <c r="J524" s="6">
        <f>貼付ｼｰﾄ!G488</f>
        <v>0</v>
      </c>
      <c r="K524" s="6">
        <f>貼付ｼｰﾄ!H488</f>
        <v>0</v>
      </c>
      <c r="L524" s="6">
        <f>貼付ｼｰﾄ!I488</f>
        <v>0</v>
      </c>
      <c r="M524" s="6">
        <f>貼付ｼｰﾄ!J488</f>
        <v>0</v>
      </c>
      <c r="N524" s="6">
        <f>貼付ｼｰﾄ!K488</f>
        <v>0</v>
      </c>
      <c r="O524" s="6">
        <f>貼付ｼｰﾄ!L488</f>
        <v>0</v>
      </c>
      <c r="P524" s="6">
        <f>貼付ｼｰﾄ!M488</f>
        <v>0</v>
      </c>
      <c r="Q524" s="6">
        <f>貼付ｼｰﾄ!N488</f>
        <v>0</v>
      </c>
      <c r="R524" s="6">
        <f>貼付ｼｰﾄ!O488</f>
        <v>0</v>
      </c>
      <c r="S524" s="6">
        <f>貼付ｼｰﾄ!P488</f>
        <v>0</v>
      </c>
      <c r="U524" s="6" t="str">
        <f t="shared" si="29"/>
        <v>00000</v>
      </c>
      <c r="V524" s="6">
        <v>521</v>
      </c>
    </row>
    <row r="525" spans="1:22" x14ac:dyDescent="0.15">
      <c r="A525" s="6">
        <v>533</v>
      </c>
      <c r="B525" s="6" t="str">
        <f t="shared" si="28"/>
        <v>1</v>
      </c>
      <c r="C525" s="6" t="str">
        <f>I525&amp;COUNTIF($I$4:I525,I525)</f>
        <v>0335</v>
      </c>
      <c r="D525" s="6" t="str">
        <f>貼付ｼｰﾄ!E489&amp;貼付ｼｰﾄ!D489</f>
        <v/>
      </c>
      <c r="E525" s="6" t="str">
        <f>IF(D525="","",貼付ｼｰﾄ!G489+ROW()/1000000)</f>
        <v/>
      </c>
      <c r="F525" s="6">
        <f t="shared" si="30"/>
        <v>1</v>
      </c>
      <c r="G525" s="6">
        <f>貼付ｼｰﾄ!A489</f>
        <v>0</v>
      </c>
      <c r="H525" s="6">
        <f>貼付ｼｰﾄ!B489</f>
        <v>0</v>
      </c>
      <c r="I525" s="6">
        <f>貼付ｼｰﾄ!F489</f>
        <v>0</v>
      </c>
      <c r="J525" s="6">
        <f>貼付ｼｰﾄ!G489</f>
        <v>0</v>
      </c>
      <c r="K525" s="6">
        <f>貼付ｼｰﾄ!H489</f>
        <v>0</v>
      </c>
      <c r="L525" s="6">
        <f>貼付ｼｰﾄ!I489</f>
        <v>0</v>
      </c>
      <c r="M525" s="6">
        <f>貼付ｼｰﾄ!J489</f>
        <v>0</v>
      </c>
      <c r="N525" s="6">
        <f>貼付ｼｰﾄ!K489</f>
        <v>0</v>
      </c>
      <c r="O525" s="6">
        <f>貼付ｼｰﾄ!L489</f>
        <v>0</v>
      </c>
      <c r="P525" s="6">
        <f>貼付ｼｰﾄ!M489</f>
        <v>0</v>
      </c>
      <c r="Q525" s="6">
        <f>貼付ｼｰﾄ!N489</f>
        <v>0</v>
      </c>
      <c r="R525" s="6">
        <f>貼付ｼｰﾄ!O489</f>
        <v>0</v>
      </c>
      <c r="S525" s="6">
        <f>貼付ｼｰﾄ!P489</f>
        <v>0</v>
      </c>
      <c r="U525" s="6" t="str">
        <f t="shared" si="29"/>
        <v>00000</v>
      </c>
      <c r="V525" s="6">
        <v>522</v>
      </c>
    </row>
    <row r="526" spans="1:22" x14ac:dyDescent="0.15">
      <c r="A526" s="6">
        <v>534</v>
      </c>
      <c r="B526" s="6" t="str">
        <f t="shared" si="28"/>
        <v>1</v>
      </c>
      <c r="C526" s="6" t="str">
        <f>I526&amp;COUNTIF($I$4:I526,I526)</f>
        <v>0336</v>
      </c>
      <c r="D526" s="6" t="str">
        <f>貼付ｼｰﾄ!E490&amp;貼付ｼｰﾄ!D490</f>
        <v/>
      </c>
      <c r="E526" s="6" t="str">
        <f>IF(D526="","",貼付ｼｰﾄ!G490+ROW()/1000000)</f>
        <v/>
      </c>
      <c r="F526" s="6">
        <f t="shared" si="30"/>
        <v>1</v>
      </c>
      <c r="G526" s="6">
        <f>貼付ｼｰﾄ!A490</f>
        <v>0</v>
      </c>
      <c r="H526" s="6">
        <f>貼付ｼｰﾄ!B490</f>
        <v>0</v>
      </c>
      <c r="I526" s="6">
        <f>貼付ｼｰﾄ!F490</f>
        <v>0</v>
      </c>
      <c r="J526" s="6">
        <f>貼付ｼｰﾄ!G490</f>
        <v>0</v>
      </c>
      <c r="K526" s="6">
        <f>貼付ｼｰﾄ!H490</f>
        <v>0</v>
      </c>
      <c r="L526" s="6">
        <f>貼付ｼｰﾄ!I490</f>
        <v>0</v>
      </c>
      <c r="M526" s="6">
        <f>貼付ｼｰﾄ!J490</f>
        <v>0</v>
      </c>
      <c r="N526" s="6">
        <f>貼付ｼｰﾄ!K490</f>
        <v>0</v>
      </c>
      <c r="O526" s="6">
        <f>貼付ｼｰﾄ!L490</f>
        <v>0</v>
      </c>
      <c r="P526" s="6">
        <f>貼付ｼｰﾄ!M490</f>
        <v>0</v>
      </c>
      <c r="Q526" s="6">
        <f>貼付ｼｰﾄ!N490</f>
        <v>0</v>
      </c>
      <c r="R526" s="6">
        <f>貼付ｼｰﾄ!O490</f>
        <v>0</v>
      </c>
      <c r="S526" s="6">
        <f>貼付ｼｰﾄ!P490</f>
        <v>0</v>
      </c>
      <c r="U526" s="6" t="str">
        <f t="shared" si="29"/>
        <v>00000</v>
      </c>
      <c r="V526" s="6">
        <v>523</v>
      </c>
    </row>
    <row r="527" spans="1:22" x14ac:dyDescent="0.15">
      <c r="A527" s="6">
        <v>535</v>
      </c>
      <c r="B527" s="6" t="str">
        <f t="shared" si="28"/>
        <v>1</v>
      </c>
      <c r="C527" s="6" t="str">
        <f>I527&amp;COUNTIF($I$4:I527,I527)</f>
        <v>0337</v>
      </c>
      <c r="D527" s="6" t="str">
        <f>貼付ｼｰﾄ!E491&amp;貼付ｼｰﾄ!D491</f>
        <v/>
      </c>
      <c r="E527" s="6" t="str">
        <f>IF(D527="","",貼付ｼｰﾄ!G491+ROW()/1000000)</f>
        <v/>
      </c>
      <c r="F527" s="6">
        <f t="shared" si="30"/>
        <v>1</v>
      </c>
      <c r="G527" s="6">
        <f>貼付ｼｰﾄ!A491</f>
        <v>0</v>
      </c>
      <c r="H527" s="6">
        <f>貼付ｼｰﾄ!B491</f>
        <v>0</v>
      </c>
      <c r="I527" s="6">
        <f>貼付ｼｰﾄ!F491</f>
        <v>0</v>
      </c>
      <c r="J527" s="6">
        <f>貼付ｼｰﾄ!G491</f>
        <v>0</v>
      </c>
      <c r="K527" s="6">
        <f>貼付ｼｰﾄ!H491</f>
        <v>0</v>
      </c>
      <c r="L527" s="6">
        <f>貼付ｼｰﾄ!I491</f>
        <v>0</v>
      </c>
      <c r="M527" s="6">
        <f>貼付ｼｰﾄ!J491</f>
        <v>0</v>
      </c>
      <c r="N527" s="6">
        <f>貼付ｼｰﾄ!K491</f>
        <v>0</v>
      </c>
      <c r="O527" s="6">
        <f>貼付ｼｰﾄ!L491</f>
        <v>0</v>
      </c>
      <c r="P527" s="6">
        <f>貼付ｼｰﾄ!M491</f>
        <v>0</v>
      </c>
      <c r="Q527" s="6">
        <f>貼付ｼｰﾄ!N491</f>
        <v>0</v>
      </c>
      <c r="R527" s="6">
        <f>貼付ｼｰﾄ!O491</f>
        <v>0</v>
      </c>
      <c r="S527" s="6">
        <f>貼付ｼｰﾄ!P491</f>
        <v>0</v>
      </c>
      <c r="U527" s="6" t="str">
        <f t="shared" si="29"/>
        <v>00000</v>
      </c>
      <c r="V527" s="6">
        <v>524</v>
      </c>
    </row>
    <row r="528" spans="1:22" x14ac:dyDescent="0.15">
      <c r="A528" s="6">
        <v>536</v>
      </c>
      <c r="B528" s="6" t="str">
        <f t="shared" si="28"/>
        <v>1</v>
      </c>
      <c r="C528" s="6" t="str">
        <f>I528&amp;COUNTIF($I$4:I528,I528)</f>
        <v>0338</v>
      </c>
      <c r="D528" s="6" t="str">
        <f>貼付ｼｰﾄ!E492&amp;貼付ｼｰﾄ!D492</f>
        <v/>
      </c>
      <c r="E528" s="6" t="str">
        <f>IF(D528="","",貼付ｼｰﾄ!G492+ROW()/1000000)</f>
        <v/>
      </c>
      <c r="F528" s="6">
        <f t="shared" si="30"/>
        <v>1</v>
      </c>
      <c r="G528" s="6">
        <f>貼付ｼｰﾄ!A492</f>
        <v>0</v>
      </c>
      <c r="H528" s="6">
        <f>貼付ｼｰﾄ!B492</f>
        <v>0</v>
      </c>
      <c r="I528" s="6">
        <f>貼付ｼｰﾄ!F492</f>
        <v>0</v>
      </c>
      <c r="J528" s="6">
        <f>貼付ｼｰﾄ!G492</f>
        <v>0</v>
      </c>
      <c r="K528" s="6">
        <f>貼付ｼｰﾄ!H492</f>
        <v>0</v>
      </c>
      <c r="L528" s="6">
        <f>貼付ｼｰﾄ!I492</f>
        <v>0</v>
      </c>
      <c r="M528" s="6">
        <f>貼付ｼｰﾄ!J492</f>
        <v>0</v>
      </c>
      <c r="N528" s="6">
        <f>貼付ｼｰﾄ!K492</f>
        <v>0</v>
      </c>
      <c r="O528" s="6">
        <f>貼付ｼｰﾄ!L492</f>
        <v>0</v>
      </c>
      <c r="P528" s="6">
        <f>貼付ｼｰﾄ!M492</f>
        <v>0</v>
      </c>
      <c r="Q528" s="6">
        <f>貼付ｼｰﾄ!N492</f>
        <v>0</v>
      </c>
      <c r="R528" s="6">
        <f>貼付ｼｰﾄ!O492</f>
        <v>0</v>
      </c>
      <c r="S528" s="6">
        <f>貼付ｼｰﾄ!P492</f>
        <v>0</v>
      </c>
      <c r="U528" s="6" t="str">
        <f t="shared" si="29"/>
        <v>00000</v>
      </c>
      <c r="V528" s="6">
        <v>525</v>
      </c>
    </row>
    <row r="529" spans="1:22" x14ac:dyDescent="0.15">
      <c r="A529" s="6">
        <v>537</v>
      </c>
      <c r="B529" s="6" t="str">
        <f t="shared" si="28"/>
        <v>1</v>
      </c>
      <c r="C529" s="6" t="str">
        <f>I529&amp;COUNTIF($I$4:I529,I529)</f>
        <v>0339</v>
      </c>
      <c r="D529" s="6" t="str">
        <f>貼付ｼｰﾄ!E493&amp;貼付ｼｰﾄ!D493</f>
        <v/>
      </c>
      <c r="E529" s="6" t="str">
        <f>IF(D529="","",貼付ｼｰﾄ!G493+ROW()/1000000)</f>
        <v/>
      </c>
      <c r="F529" s="6">
        <f t="shared" si="30"/>
        <v>1</v>
      </c>
      <c r="G529" s="6">
        <f>貼付ｼｰﾄ!A493</f>
        <v>0</v>
      </c>
      <c r="H529" s="6">
        <f>貼付ｼｰﾄ!B493</f>
        <v>0</v>
      </c>
      <c r="I529" s="6">
        <f>貼付ｼｰﾄ!F493</f>
        <v>0</v>
      </c>
      <c r="J529" s="6">
        <f>貼付ｼｰﾄ!G493</f>
        <v>0</v>
      </c>
      <c r="K529" s="6">
        <f>貼付ｼｰﾄ!H493</f>
        <v>0</v>
      </c>
      <c r="L529" s="6">
        <f>貼付ｼｰﾄ!I493</f>
        <v>0</v>
      </c>
      <c r="M529" s="6">
        <f>貼付ｼｰﾄ!J493</f>
        <v>0</v>
      </c>
      <c r="N529" s="6">
        <f>貼付ｼｰﾄ!K493</f>
        <v>0</v>
      </c>
      <c r="O529" s="6">
        <f>貼付ｼｰﾄ!L493</f>
        <v>0</v>
      </c>
      <c r="P529" s="6">
        <f>貼付ｼｰﾄ!M493</f>
        <v>0</v>
      </c>
      <c r="Q529" s="6">
        <f>貼付ｼｰﾄ!N493</f>
        <v>0</v>
      </c>
      <c r="R529" s="6">
        <f>貼付ｼｰﾄ!O493</f>
        <v>0</v>
      </c>
      <c r="S529" s="6">
        <f>貼付ｼｰﾄ!P493</f>
        <v>0</v>
      </c>
      <c r="U529" s="6" t="str">
        <f t="shared" si="29"/>
        <v>00000</v>
      </c>
      <c r="V529" s="6">
        <v>526</v>
      </c>
    </row>
    <row r="530" spans="1:22" x14ac:dyDescent="0.15">
      <c r="A530" s="6">
        <v>538</v>
      </c>
      <c r="B530" s="6" t="str">
        <f t="shared" si="28"/>
        <v>1</v>
      </c>
      <c r="C530" s="6" t="str">
        <f>I530&amp;COUNTIF($I$4:I530,I530)</f>
        <v>0340</v>
      </c>
      <c r="D530" s="6" t="str">
        <f>貼付ｼｰﾄ!E494&amp;貼付ｼｰﾄ!D494</f>
        <v/>
      </c>
      <c r="E530" s="6" t="str">
        <f>IF(D530="","",貼付ｼｰﾄ!G494+ROW()/1000000)</f>
        <v/>
      </c>
      <c r="F530" s="6">
        <f t="shared" si="30"/>
        <v>1</v>
      </c>
      <c r="G530" s="6">
        <f>貼付ｼｰﾄ!A494</f>
        <v>0</v>
      </c>
      <c r="H530" s="6">
        <f>貼付ｼｰﾄ!B494</f>
        <v>0</v>
      </c>
      <c r="I530" s="6">
        <f>貼付ｼｰﾄ!F494</f>
        <v>0</v>
      </c>
      <c r="J530" s="6">
        <f>貼付ｼｰﾄ!G494</f>
        <v>0</v>
      </c>
      <c r="K530" s="6">
        <f>貼付ｼｰﾄ!H494</f>
        <v>0</v>
      </c>
      <c r="L530" s="6">
        <f>貼付ｼｰﾄ!I494</f>
        <v>0</v>
      </c>
      <c r="M530" s="6">
        <f>貼付ｼｰﾄ!J494</f>
        <v>0</v>
      </c>
      <c r="N530" s="6">
        <f>貼付ｼｰﾄ!K494</f>
        <v>0</v>
      </c>
      <c r="O530" s="6">
        <f>貼付ｼｰﾄ!L494</f>
        <v>0</v>
      </c>
      <c r="P530" s="6">
        <f>貼付ｼｰﾄ!M494</f>
        <v>0</v>
      </c>
      <c r="Q530" s="6">
        <f>貼付ｼｰﾄ!N494</f>
        <v>0</v>
      </c>
      <c r="R530" s="6">
        <f>貼付ｼｰﾄ!O494</f>
        <v>0</v>
      </c>
      <c r="S530" s="6">
        <f>貼付ｼｰﾄ!P494</f>
        <v>0</v>
      </c>
      <c r="U530" s="6" t="str">
        <f t="shared" si="29"/>
        <v>00000</v>
      </c>
      <c r="V530" s="6">
        <v>527</v>
      </c>
    </row>
    <row r="531" spans="1:22" x14ac:dyDescent="0.15">
      <c r="A531" s="6">
        <v>539</v>
      </c>
      <c r="B531" s="6" t="str">
        <f t="shared" si="28"/>
        <v>1</v>
      </c>
      <c r="C531" s="6" t="str">
        <f>I531&amp;COUNTIF($I$4:I531,I531)</f>
        <v>0341</v>
      </c>
      <c r="D531" s="6" t="str">
        <f>貼付ｼｰﾄ!E495&amp;貼付ｼｰﾄ!D495</f>
        <v/>
      </c>
      <c r="E531" s="6" t="str">
        <f>IF(D531="","",貼付ｼｰﾄ!G495+ROW()/1000000)</f>
        <v/>
      </c>
      <c r="F531" s="6">
        <f t="shared" si="30"/>
        <v>1</v>
      </c>
      <c r="G531" s="6">
        <f>貼付ｼｰﾄ!A495</f>
        <v>0</v>
      </c>
      <c r="H531" s="6">
        <f>貼付ｼｰﾄ!B495</f>
        <v>0</v>
      </c>
      <c r="I531" s="6">
        <f>貼付ｼｰﾄ!F495</f>
        <v>0</v>
      </c>
      <c r="J531" s="6">
        <f>貼付ｼｰﾄ!G495</f>
        <v>0</v>
      </c>
      <c r="K531" s="6">
        <f>貼付ｼｰﾄ!H495</f>
        <v>0</v>
      </c>
      <c r="L531" s="6">
        <f>貼付ｼｰﾄ!I495</f>
        <v>0</v>
      </c>
      <c r="M531" s="6">
        <f>貼付ｼｰﾄ!J495</f>
        <v>0</v>
      </c>
      <c r="N531" s="6">
        <f>貼付ｼｰﾄ!K495</f>
        <v>0</v>
      </c>
      <c r="O531" s="6">
        <f>貼付ｼｰﾄ!L495</f>
        <v>0</v>
      </c>
      <c r="P531" s="6">
        <f>貼付ｼｰﾄ!M495</f>
        <v>0</v>
      </c>
      <c r="Q531" s="6">
        <f>貼付ｼｰﾄ!N495</f>
        <v>0</v>
      </c>
      <c r="R531" s="6">
        <f>貼付ｼｰﾄ!O495</f>
        <v>0</v>
      </c>
      <c r="S531" s="6">
        <f>貼付ｼｰﾄ!P495</f>
        <v>0</v>
      </c>
      <c r="U531" s="6" t="str">
        <f t="shared" si="29"/>
        <v>00000</v>
      </c>
      <c r="V531" s="6">
        <v>528</v>
      </c>
    </row>
    <row r="532" spans="1:22" x14ac:dyDescent="0.15">
      <c r="A532" s="6">
        <v>540</v>
      </c>
      <c r="B532" s="6" t="str">
        <f t="shared" si="28"/>
        <v>1</v>
      </c>
      <c r="C532" s="6" t="str">
        <f>I532&amp;COUNTIF($I$4:I532,I532)</f>
        <v>0342</v>
      </c>
      <c r="D532" s="6" t="str">
        <f>貼付ｼｰﾄ!E496&amp;貼付ｼｰﾄ!D496</f>
        <v/>
      </c>
      <c r="E532" s="6" t="str">
        <f>IF(D532="","",貼付ｼｰﾄ!G496+ROW()/1000000)</f>
        <v/>
      </c>
      <c r="F532" s="6">
        <f t="shared" si="30"/>
        <v>1</v>
      </c>
      <c r="G532" s="6">
        <f>貼付ｼｰﾄ!A496</f>
        <v>0</v>
      </c>
      <c r="H532" s="6">
        <f>貼付ｼｰﾄ!B496</f>
        <v>0</v>
      </c>
      <c r="I532" s="6">
        <f>貼付ｼｰﾄ!F496</f>
        <v>0</v>
      </c>
      <c r="J532" s="6">
        <f>貼付ｼｰﾄ!G496</f>
        <v>0</v>
      </c>
      <c r="K532" s="6">
        <f>貼付ｼｰﾄ!H496</f>
        <v>0</v>
      </c>
      <c r="L532" s="6">
        <f>貼付ｼｰﾄ!I496</f>
        <v>0</v>
      </c>
      <c r="M532" s="6">
        <f>貼付ｼｰﾄ!J496</f>
        <v>0</v>
      </c>
      <c r="N532" s="6">
        <f>貼付ｼｰﾄ!K496</f>
        <v>0</v>
      </c>
      <c r="O532" s="6">
        <f>貼付ｼｰﾄ!L496</f>
        <v>0</v>
      </c>
      <c r="P532" s="6">
        <f>貼付ｼｰﾄ!M496</f>
        <v>0</v>
      </c>
      <c r="Q532" s="6">
        <f>貼付ｼｰﾄ!N496</f>
        <v>0</v>
      </c>
      <c r="R532" s="6">
        <f>貼付ｼｰﾄ!O496</f>
        <v>0</v>
      </c>
      <c r="S532" s="6">
        <f>貼付ｼｰﾄ!P496</f>
        <v>0</v>
      </c>
      <c r="U532" s="6" t="str">
        <f t="shared" si="29"/>
        <v>00000</v>
      </c>
      <c r="V532" s="6">
        <v>529</v>
      </c>
    </row>
    <row r="533" spans="1:22" x14ac:dyDescent="0.15">
      <c r="A533" s="6">
        <v>541</v>
      </c>
      <c r="B533" s="6" t="str">
        <f t="shared" si="28"/>
        <v>1</v>
      </c>
      <c r="C533" s="6" t="str">
        <f>I533&amp;COUNTIF($I$4:I533,I533)</f>
        <v>0343</v>
      </c>
      <c r="D533" s="6" t="str">
        <f>貼付ｼｰﾄ!E497&amp;貼付ｼｰﾄ!D497</f>
        <v/>
      </c>
      <c r="E533" s="6" t="str">
        <f>IF(D533="","",貼付ｼｰﾄ!G497+ROW()/1000000)</f>
        <v/>
      </c>
      <c r="F533" s="6">
        <f t="shared" si="30"/>
        <v>1</v>
      </c>
      <c r="G533" s="6">
        <f>貼付ｼｰﾄ!A497</f>
        <v>0</v>
      </c>
      <c r="H533" s="6">
        <f>貼付ｼｰﾄ!B497</f>
        <v>0</v>
      </c>
      <c r="I533" s="6">
        <f>貼付ｼｰﾄ!F497</f>
        <v>0</v>
      </c>
      <c r="J533" s="6">
        <f>貼付ｼｰﾄ!G497</f>
        <v>0</v>
      </c>
      <c r="K533" s="6">
        <f>貼付ｼｰﾄ!H497</f>
        <v>0</v>
      </c>
      <c r="L533" s="6">
        <f>貼付ｼｰﾄ!I497</f>
        <v>0</v>
      </c>
      <c r="M533" s="6">
        <f>貼付ｼｰﾄ!J497</f>
        <v>0</v>
      </c>
      <c r="N533" s="6">
        <f>貼付ｼｰﾄ!K497</f>
        <v>0</v>
      </c>
      <c r="O533" s="6">
        <f>貼付ｼｰﾄ!L497</f>
        <v>0</v>
      </c>
      <c r="P533" s="6">
        <f>貼付ｼｰﾄ!M497</f>
        <v>0</v>
      </c>
      <c r="Q533" s="6">
        <f>貼付ｼｰﾄ!N497</f>
        <v>0</v>
      </c>
      <c r="R533" s="6">
        <f>貼付ｼｰﾄ!O497</f>
        <v>0</v>
      </c>
      <c r="S533" s="6">
        <f>貼付ｼｰﾄ!P497</f>
        <v>0</v>
      </c>
      <c r="U533" s="6" t="str">
        <f t="shared" si="29"/>
        <v>00000</v>
      </c>
      <c r="V533" s="6">
        <v>530</v>
      </c>
    </row>
    <row r="534" spans="1:22" x14ac:dyDescent="0.15">
      <c r="A534" s="6">
        <v>542</v>
      </c>
      <c r="B534" s="6" t="str">
        <f t="shared" si="28"/>
        <v>1</v>
      </c>
      <c r="C534" s="6" t="str">
        <f>I534&amp;COUNTIF($I$4:I534,I534)</f>
        <v>0344</v>
      </c>
      <c r="D534" s="6" t="str">
        <f>貼付ｼｰﾄ!E498&amp;貼付ｼｰﾄ!D498</f>
        <v/>
      </c>
      <c r="E534" s="6" t="str">
        <f>IF(D534="","",貼付ｼｰﾄ!G498+ROW()/1000000)</f>
        <v/>
      </c>
      <c r="F534" s="6">
        <f t="shared" si="30"/>
        <v>1</v>
      </c>
      <c r="G534" s="6">
        <f>貼付ｼｰﾄ!A498</f>
        <v>0</v>
      </c>
      <c r="H534" s="6">
        <f>貼付ｼｰﾄ!B498</f>
        <v>0</v>
      </c>
      <c r="I534" s="6">
        <f>貼付ｼｰﾄ!F498</f>
        <v>0</v>
      </c>
      <c r="J534" s="6">
        <f>貼付ｼｰﾄ!G498</f>
        <v>0</v>
      </c>
      <c r="K534" s="6">
        <f>貼付ｼｰﾄ!H498</f>
        <v>0</v>
      </c>
      <c r="L534" s="6">
        <f>貼付ｼｰﾄ!I498</f>
        <v>0</v>
      </c>
      <c r="M534" s="6">
        <f>貼付ｼｰﾄ!J498</f>
        <v>0</v>
      </c>
      <c r="N534" s="6">
        <f>貼付ｼｰﾄ!K498</f>
        <v>0</v>
      </c>
      <c r="O534" s="6">
        <f>貼付ｼｰﾄ!L498</f>
        <v>0</v>
      </c>
      <c r="P534" s="6">
        <f>貼付ｼｰﾄ!M498</f>
        <v>0</v>
      </c>
      <c r="Q534" s="6">
        <f>貼付ｼｰﾄ!N498</f>
        <v>0</v>
      </c>
      <c r="R534" s="6">
        <f>貼付ｼｰﾄ!O498</f>
        <v>0</v>
      </c>
      <c r="S534" s="6">
        <f>貼付ｼｰﾄ!P498</f>
        <v>0</v>
      </c>
      <c r="U534" s="6" t="str">
        <f t="shared" si="29"/>
        <v>00000</v>
      </c>
      <c r="V534" s="6">
        <v>531</v>
      </c>
    </row>
    <row r="535" spans="1:22" x14ac:dyDescent="0.15">
      <c r="A535" s="6">
        <v>543</v>
      </c>
      <c r="B535" s="6" t="str">
        <f t="shared" si="28"/>
        <v>1</v>
      </c>
      <c r="C535" s="6" t="str">
        <f>I535&amp;COUNTIF($I$4:I535,I535)</f>
        <v>0345</v>
      </c>
      <c r="D535" s="6" t="str">
        <f>貼付ｼｰﾄ!E499&amp;貼付ｼｰﾄ!D499</f>
        <v/>
      </c>
      <c r="E535" s="6" t="str">
        <f>IF(D535="","",貼付ｼｰﾄ!G499+ROW()/1000000)</f>
        <v/>
      </c>
      <c r="F535" s="6">
        <f t="shared" si="30"/>
        <v>1</v>
      </c>
      <c r="G535" s="6">
        <f>貼付ｼｰﾄ!A499</f>
        <v>0</v>
      </c>
      <c r="H535" s="6">
        <f>貼付ｼｰﾄ!B499</f>
        <v>0</v>
      </c>
      <c r="I535" s="6">
        <f>貼付ｼｰﾄ!F499</f>
        <v>0</v>
      </c>
      <c r="J535" s="6">
        <f>貼付ｼｰﾄ!G499</f>
        <v>0</v>
      </c>
      <c r="K535" s="6">
        <f>貼付ｼｰﾄ!H499</f>
        <v>0</v>
      </c>
      <c r="L535" s="6">
        <f>貼付ｼｰﾄ!I499</f>
        <v>0</v>
      </c>
      <c r="M535" s="6">
        <f>貼付ｼｰﾄ!J499</f>
        <v>0</v>
      </c>
      <c r="N535" s="6">
        <f>貼付ｼｰﾄ!K499</f>
        <v>0</v>
      </c>
      <c r="O535" s="6">
        <f>貼付ｼｰﾄ!L499</f>
        <v>0</v>
      </c>
      <c r="P535" s="6">
        <f>貼付ｼｰﾄ!M499</f>
        <v>0</v>
      </c>
      <c r="Q535" s="6">
        <f>貼付ｼｰﾄ!N499</f>
        <v>0</v>
      </c>
      <c r="R535" s="6">
        <f>貼付ｼｰﾄ!O499</f>
        <v>0</v>
      </c>
      <c r="S535" s="6">
        <f>貼付ｼｰﾄ!P499</f>
        <v>0</v>
      </c>
      <c r="U535" s="6" t="str">
        <f t="shared" si="29"/>
        <v>00000</v>
      </c>
      <c r="V535" s="6">
        <v>532</v>
      </c>
    </row>
    <row r="536" spans="1:22" x14ac:dyDescent="0.15">
      <c r="A536" s="6">
        <v>544</v>
      </c>
      <c r="B536" s="6" t="str">
        <f t="shared" si="28"/>
        <v>1</v>
      </c>
      <c r="C536" s="6" t="str">
        <f>I536&amp;COUNTIF($I$4:I536,I536)</f>
        <v>0346</v>
      </c>
      <c r="D536" s="6" t="str">
        <f>貼付ｼｰﾄ!E500&amp;貼付ｼｰﾄ!D500</f>
        <v/>
      </c>
      <c r="E536" s="6" t="str">
        <f>IF(D536="","",貼付ｼｰﾄ!G500+ROW()/1000000)</f>
        <v/>
      </c>
      <c r="F536" s="6">
        <f t="shared" si="30"/>
        <v>1</v>
      </c>
      <c r="G536" s="6">
        <f>貼付ｼｰﾄ!A500</f>
        <v>0</v>
      </c>
      <c r="H536" s="6">
        <f>貼付ｼｰﾄ!B500</f>
        <v>0</v>
      </c>
      <c r="I536" s="6">
        <f>貼付ｼｰﾄ!F500</f>
        <v>0</v>
      </c>
      <c r="J536" s="6">
        <f>貼付ｼｰﾄ!G500</f>
        <v>0</v>
      </c>
      <c r="K536" s="6">
        <f>貼付ｼｰﾄ!H500</f>
        <v>0</v>
      </c>
      <c r="L536" s="6">
        <f>貼付ｼｰﾄ!I500</f>
        <v>0</v>
      </c>
      <c r="M536" s="6">
        <f>貼付ｼｰﾄ!J500</f>
        <v>0</v>
      </c>
      <c r="N536" s="6">
        <f>貼付ｼｰﾄ!K500</f>
        <v>0</v>
      </c>
      <c r="O536" s="6">
        <f>貼付ｼｰﾄ!L500</f>
        <v>0</v>
      </c>
      <c r="P536" s="6">
        <f>貼付ｼｰﾄ!M500</f>
        <v>0</v>
      </c>
      <c r="Q536" s="6">
        <f>貼付ｼｰﾄ!N500</f>
        <v>0</v>
      </c>
      <c r="R536" s="6">
        <f>貼付ｼｰﾄ!O500</f>
        <v>0</v>
      </c>
      <c r="S536" s="6">
        <f>貼付ｼｰﾄ!P500</f>
        <v>0</v>
      </c>
      <c r="U536" s="6" t="str">
        <f t="shared" si="29"/>
        <v>00000</v>
      </c>
      <c r="V536" s="6">
        <v>533</v>
      </c>
    </row>
    <row r="537" spans="1:22" x14ac:dyDescent="0.15">
      <c r="A537" s="6">
        <v>545</v>
      </c>
      <c r="B537" s="6" t="str">
        <f t="shared" si="28"/>
        <v>1</v>
      </c>
      <c r="C537" s="6" t="str">
        <f>I537&amp;COUNTIF($I$4:I537,I537)</f>
        <v>0347</v>
      </c>
      <c r="D537" s="6" t="str">
        <f>貼付ｼｰﾄ!E501&amp;貼付ｼｰﾄ!D501</f>
        <v/>
      </c>
      <c r="E537" s="6" t="str">
        <f>IF(D537="","",貼付ｼｰﾄ!G501+ROW()/1000000)</f>
        <v/>
      </c>
      <c r="F537" s="6">
        <f t="shared" si="30"/>
        <v>1</v>
      </c>
      <c r="G537" s="6">
        <f>貼付ｼｰﾄ!A501</f>
        <v>0</v>
      </c>
      <c r="H537" s="6">
        <f>貼付ｼｰﾄ!B501</f>
        <v>0</v>
      </c>
      <c r="I537" s="6">
        <f>貼付ｼｰﾄ!F501</f>
        <v>0</v>
      </c>
      <c r="J537" s="6">
        <f>貼付ｼｰﾄ!G501</f>
        <v>0</v>
      </c>
      <c r="K537" s="6">
        <f>貼付ｼｰﾄ!H501</f>
        <v>0</v>
      </c>
      <c r="L537" s="6">
        <f>貼付ｼｰﾄ!I501</f>
        <v>0</v>
      </c>
      <c r="M537" s="6">
        <f>貼付ｼｰﾄ!J501</f>
        <v>0</v>
      </c>
      <c r="N537" s="6">
        <f>貼付ｼｰﾄ!K501</f>
        <v>0</v>
      </c>
      <c r="O537" s="6">
        <f>貼付ｼｰﾄ!L501</f>
        <v>0</v>
      </c>
      <c r="P537" s="6">
        <f>貼付ｼｰﾄ!M501</f>
        <v>0</v>
      </c>
      <c r="Q537" s="6">
        <f>貼付ｼｰﾄ!N501</f>
        <v>0</v>
      </c>
      <c r="R537" s="6">
        <f>貼付ｼｰﾄ!O501</f>
        <v>0</v>
      </c>
      <c r="S537" s="6">
        <f>貼付ｼｰﾄ!P501</f>
        <v>0</v>
      </c>
      <c r="U537" s="6" t="str">
        <f t="shared" si="29"/>
        <v>00000</v>
      </c>
      <c r="V537" s="6">
        <v>534</v>
      </c>
    </row>
    <row r="538" spans="1:22" x14ac:dyDescent="0.15">
      <c r="A538" s="6">
        <v>546</v>
      </c>
      <c r="B538" s="6" t="str">
        <f t="shared" si="28"/>
        <v>1</v>
      </c>
      <c r="C538" s="6" t="str">
        <f>I538&amp;COUNTIF($I$4:I538,I538)</f>
        <v>0348</v>
      </c>
      <c r="D538" s="6" t="str">
        <f>貼付ｼｰﾄ!E502&amp;貼付ｼｰﾄ!D502</f>
        <v/>
      </c>
      <c r="E538" s="6" t="str">
        <f>IF(D538="","",貼付ｼｰﾄ!G502+ROW()/1000000)</f>
        <v/>
      </c>
      <c r="F538" s="6">
        <f t="shared" si="30"/>
        <v>1</v>
      </c>
      <c r="G538" s="6">
        <f>貼付ｼｰﾄ!A502</f>
        <v>0</v>
      </c>
      <c r="H538" s="6">
        <f>貼付ｼｰﾄ!B502</f>
        <v>0</v>
      </c>
      <c r="I538" s="6">
        <f>貼付ｼｰﾄ!F502</f>
        <v>0</v>
      </c>
      <c r="J538" s="6">
        <f>貼付ｼｰﾄ!G502</f>
        <v>0</v>
      </c>
      <c r="K538" s="6">
        <f>貼付ｼｰﾄ!H502</f>
        <v>0</v>
      </c>
      <c r="L538" s="6">
        <f>貼付ｼｰﾄ!I502</f>
        <v>0</v>
      </c>
      <c r="M538" s="6">
        <f>貼付ｼｰﾄ!J502</f>
        <v>0</v>
      </c>
      <c r="N538" s="6">
        <f>貼付ｼｰﾄ!K502</f>
        <v>0</v>
      </c>
      <c r="O538" s="6">
        <f>貼付ｼｰﾄ!L502</f>
        <v>0</v>
      </c>
      <c r="P538" s="6">
        <f>貼付ｼｰﾄ!M502</f>
        <v>0</v>
      </c>
      <c r="Q538" s="6">
        <f>貼付ｼｰﾄ!N502</f>
        <v>0</v>
      </c>
      <c r="R538" s="6">
        <f>貼付ｼｰﾄ!O502</f>
        <v>0</v>
      </c>
      <c r="S538" s="6">
        <f>貼付ｼｰﾄ!P502</f>
        <v>0</v>
      </c>
      <c r="U538" s="6" t="str">
        <f t="shared" si="29"/>
        <v>00000</v>
      </c>
      <c r="V538" s="6">
        <v>535</v>
      </c>
    </row>
    <row r="539" spans="1:22" x14ac:dyDescent="0.15">
      <c r="A539" s="6">
        <v>547</v>
      </c>
      <c r="B539" s="6" t="str">
        <f t="shared" si="28"/>
        <v>1</v>
      </c>
      <c r="C539" s="6" t="str">
        <f>I539&amp;COUNTIF($I$4:I539,I539)</f>
        <v>0349</v>
      </c>
      <c r="D539" s="6" t="str">
        <f>貼付ｼｰﾄ!E503&amp;貼付ｼｰﾄ!D503</f>
        <v/>
      </c>
      <c r="E539" s="6" t="str">
        <f>IF(D539="","",貼付ｼｰﾄ!G503+ROW()/1000000)</f>
        <v/>
      </c>
      <c r="F539" s="6">
        <f t="shared" si="30"/>
        <v>1</v>
      </c>
      <c r="G539" s="6">
        <f>貼付ｼｰﾄ!A503</f>
        <v>0</v>
      </c>
      <c r="H539" s="6">
        <f>貼付ｼｰﾄ!B503</f>
        <v>0</v>
      </c>
      <c r="I539" s="6">
        <f>貼付ｼｰﾄ!F503</f>
        <v>0</v>
      </c>
      <c r="J539" s="6">
        <f>貼付ｼｰﾄ!G503</f>
        <v>0</v>
      </c>
      <c r="K539" s="6">
        <f>貼付ｼｰﾄ!H503</f>
        <v>0</v>
      </c>
      <c r="L539" s="6">
        <f>貼付ｼｰﾄ!I503</f>
        <v>0</v>
      </c>
      <c r="M539" s="6">
        <f>貼付ｼｰﾄ!J503</f>
        <v>0</v>
      </c>
      <c r="N539" s="6">
        <f>貼付ｼｰﾄ!K503</f>
        <v>0</v>
      </c>
      <c r="O539" s="6">
        <f>貼付ｼｰﾄ!L503</f>
        <v>0</v>
      </c>
      <c r="P539" s="6">
        <f>貼付ｼｰﾄ!M503</f>
        <v>0</v>
      </c>
      <c r="Q539" s="6">
        <f>貼付ｼｰﾄ!N503</f>
        <v>0</v>
      </c>
      <c r="R539" s="6">
        <f>貼付ｼｰﾄ!O503</f>
        <v>0</v>
      </c>
      <c r="S539" s="6">
        <f>貼付ｼｰﾄ!P503</f>
        <v>0</v>
      </c>
      <c r="U539" s="6" t="str">
        <f t="shared" si="29"/>
        <v>00000</v>
      </c>
      <c r="V539" s="6">
        <v>536</v>
      </c>
    </row>
    <row r="540" spans="1:22" x14ac:dyDescent="0.15">
      <c r="A540" s="6">
        <v>548</v>
      </c>
      <c r="B540" s="6" t="str">
        <f t="shared" si="28"/>
        <v>1</v>
      </c>
      <c r="C540" s="6" t="str">
        <f>I540&amp;COUNTIF($I$4:I540,I540)</f>
        <v>0350</v>
      </c>
      <c r="D540" s="6" t="str">
        <f>貼付ｼｰﾄ!E504&amp;貼付ｼｰﾄ!D504</f>
        <v/>
      </c>
      <c r="E540" s="6" t="str">
        <f>IF(D540="","",貼付ｼｰﾄ!G504+ROW()/1000000)</f>
        <v/>
      </c>
      <c r="F540" s="6">
        <f t="shared" si="30"/>
        <v>1</v>
      </c>
      <c r="G540" s="6">
        <f>貼付ｼｰﾄ!A504</f>
        <v>0</v>
      </c>
      <c r="H540" s="6">
        <f>貼付ｼｰﾄ!B504</f>
        <v>0</v>
      </c>
      <c r="I540" s="6">
        <f>貼付ｼｰﾄ!F504</f>
        <v>0</v>
      </c>
      <c r="J540" s="6">
        <f>貼付ｼｰﾄ!G504</f>
        <v>0</v>
      </c>
      <c r="K540" s="6">
        <f>貼付ｼｰﾄ!H504</f>
        <v>0</v>
      </c>
      <c r="L540" s="6">
        <f>貼付ｼｰﾄ!I504</f>
        <v>0</v>
      </c>
      <c r="M540" s="6">
        <f>貼付ｼｰﾄ!J504</f>
        <v>0</v>
      </c>
      <c r="N540" s="6">
        <f>貼付ｼｰﾄ!K504</f>
        <v>0</v>
      </c>
      <c r="O540" s="6">
        <f>貼付ｼｰﾄ!L504</f>
        <v>0</v>
      </c>
      <c r="P540" s="6">
        <f>貼付ｼｰﾄ!M504</f>
        <v>0</v>
      </c>
      <c r="Q540" s="6">
        <f>貼付ｼｰﾄ!N504</f>
        <v>0</v>
      </c>
      <c r="R540" s="6">
        <f>貼付ｼｰﾄ!O504</f>
        <v>0</v>
      </c>
      <c r="S540" s="6">
        <f>貼付ｼｰﾄ!P504</f>
        <v>0</v>
      </c>
      <c r="U540" s="6" t="str">
        <f t="shared" si="29"/>
        <v>00000</v>
      </c>
      <c r="V540" s="6">
        <v>537</v>
      </c>
    </row>
    <row r="541" spans="1:22" x14ac:dyDescent="0.15">
      <c r="A541" s="6">
        <v>549</v>
      </c>
      <c r="B541" s="6" t="str">
        <f t="shared" si="28"/>
        <v>1</v>
      </c>
      <c r="C541" s="6" t="str">
        <f>I541&amp;COUNTIF($I$4:I541,I541)</f>
        <v>0351</v>
      </c>
      <c r="D541" s="6" t="str">
        <f>貼付ｼｰﾄ!E505&amp;貼付ｼｰﾄ!D505</f>
        <v/>
      </c>
      <c r="E541" s="6" t="str">
        <f>IF(D541="","",貼付ｼｰﾄ!G505+ROW()/1000000)</f>
        <v/>
      </c>
      <c r="F541" s="6">
        <f t="shared" si="30"/>
        <v>1</v>
      </c>
      <c r="G541" s="6">
        <f>貼付ｼｰﾄ!A505</f>
        <v>0</v>
      </c>
      <c r="H541" s="6">
        <f>貼付ｼｰﾄ!B505</f>
        <v>0</v>
      </c>
      <c r="I541" s="6">
        <f>貼付ｼｰﾄ!F505</f>
        <v>0</v>
      </c>
      <c r="J541" s="6">
        <f>貼付ｼｰﾄ!G505</f>
        <v>0</v>
      </c>
      <c r="K541" s="6">
        <f>貼付ｼｰﾄ!H505</f>
        <v>0</v>
      </c>
      <c r="L541" s="6">
        <f>貼付ｼｰﾄ!I505</f>
        <v>0</v>
      </c>
      <c r="M541" s="6">
        <f>貼付ｼｰﾄ!J505</f>
        <v>0</v>
      </c>
      <c r="N541" s="6">
        <f>貼付ｼｰﾄ!K505</f>
        <v>0</v>
      </c>
      <c r="O541" s="6">
        <f>貼付ｼｰﾄ!L505</f>
        <v>0</v>
      </c>
      <c r="P541" s="6">
        <f>貼付ｼｰﾄ!M505</f>
        <v>0</v>
      </c>
      <c r="Q541" s="6">
        <f>貼付ｼｰﾄ!N505</f>
        <v>0</v>
      </c>
      <c r="R541" s="6">
        <f>貼付ｼｰﾄ!O505</f>
        <v>0</v>
      </c>
      <c r="S541" s="6">
        <f>貼付ｼｰﾄ!P505</f>
        <v>0</v>
      </c>
      <c r="U541" s="6" t="str">
        <f t="shared" si="29"/>
        <v>00000</v>
      </c>
      <c r="V541" s="6">
        <v>538</v>
      </c>
    </row>
    <row r="542" spans="1:22" x14ac:dyDescent="0.15">
      <c r="A542" s="6">
        <v>550</v>
      </c>
      <c r="B542" s="6" t="str">
        <f t="shared" si="28"/>
        <v>1</v>
      </c>
      <c r="C542" s="6" t="str">
        <f>I542&amp;COUNTIF($I$4:I542,I542)</f>
        <v>0352</v>
      </c>
      <c r="D542" s="6" t="str">
        <f>貼付ｼｰﾄ!E506&amp;貼付ｼｰﾄ!D506</f>
        <v/>
      </c>
      <c r="E542" s="6" t="str">
        <f>IF(D542="","",貼付ｼｰﾄ!G506+ROW()/1000000)</f>
        <v/>
      </c>
      <c r="F542" s="6">
        <f t="shared" si="30"/>
        <v>1</v>
      </c>
      <c r="G542" s="6">
        <f>貼付ｼｰﾄ!A506</f>
        <v>0</v>
      </c>
      <c r="H542" s="6">
        <f>貼付ｼｰﾄ!B506</f>
        <v>0</v>
      </c>
      <c r="I542" s="6">
        <f>貼付ｼｰﾄ!F506</f>
        <v>0</v>
      </c>
      <c r="J542" s="6">
        <f>貼付ｼｰﾄ!G506</f>
        <v>0</v>
      </c>
      <c r="K542" s="6">
        <f>貼付ｼｰﾄ!H506</f>
        <v>0</v>
      </c>
      <c r="L542" s="6">
        <f>貼付ｼｰﾄ!I506</f>
        <v>0</v>
      </c>
      <c r="M542" s="6">
        <f>貼付ｼｰﾄ!J506</f>
        <v>0</v>
      </c>
      <c r="N542" s="6">
        <f>貼付ｼｰﾄ!K506</f>
        <v>0</v>
      </c>
      <c r="O542" s="6">
        <f>貼付ｼｰﾄ!L506</f>
        <v>0</v>
      </c>
      <c r="P542" s="6">
        <f>貼付ｼｰﾄ!M506</f>
        <v>0</v>
      </c>
      <c r="Q542" s="6">
        <f>貼付ｼｰﾄ!N506</f>
        <v>0</v>
      </c>
      <c r="R542" s="6">
        <f>貼付ｼｰﾄ!O506</f>
        <v>0</v>
      </c>
      <c r="S542" s="6">
        <f>貼付ｼｰﾄ!P506</f>
        <v>0</v>
      </c>
      <c r="U542" s="6" t="str">
        <f t="shared" si="29"/>
        <v>00000</v>
      </c>
      <c r="V542" s="6">
        <v>539</v>
      </c>
    </row>
    <row r="543" spans="1:22" x14ac:dyDescent="0.15">
      <c r="A543" s="6">
        <v>551</v>
      </c>
      <c r="B543" s="6" t="str">
        <f t="shared" si="28"/>
        <v>1</v>
      </c>
      <c r="C543" s="6" t="str">
        <f>I543&amp;COUNTIF($I$4:I543,I543)</f>
        <v>0353</v>
      </c>
      <c r="D543" s="6" t="str">
        <f>貼付ｼｰﾄ!E507&amp;貼付ｼｰﾄ!D507</f>
        <v/>
      </c>
      <c r="E543" s="6" t="str">
        <f>IF(D543="","",貼付ｼｰﾄ!G507+ROW()/1000000)</f>
        <v/>
      </c>
      <c r="F543" s="6">
        <f t="shared" si="30"/>
        <v>1</v>
      </c>
      <c r="G543" s="6">
        <f>貼付ｼｰﾄ!A507</f>
        <v>0</v>
      </c>
      <c r="H543" s="6">
        <f>貼付ｼｰﾄ!B507</f>
        <v>0</v>
      </c>
      <c r="I543" s="6">
        <f>貼付ｼｰﾄ!F507</f>
        <v>0</v>
      </c>
      <c r="J543" s="6">
        <f>貼付ｼｰﾄ!G507</f>
        <v>0</v>
      </c>
      <c r="K543" s="6">
        <f>貼付ｼｰﾄ!H507</f>
        <v>0</v>
      </c>
      <c r="L543" s="6">
        <f>貼付ｼｰﾄ!I507</f>
        <v>0</v>
      </c>
      <c r="M543" s="6">
        <f>貼付ｼｰﾄ!J507</f>
        <v>0</v>
      </c>
      <c r="N543" s="6">
        <f>貼付ｼｰﾄ!K507</f>
        <v>0</v>
      </c>
      <c r="O543" s="6">
        <f>貼付ｼｰﾄ!L507</f>
        <v>0</v>
      </c>
      <c r="P543" s="6">
        <f>貼付ｼｰﾄ!M507</f>
        <v>0</v>
      </c>
      <c r="Q543" s="6">
        <f>貼付ｼｰﾄ!N507</f>
        <v>0</v>
      </c>
      <c r="R543" s="6">
        <f>貼付ｼｰﾄ!O507</f>
        <v>0</v>
      </c>
      <c r="S543" s="6">
        <f>貼付ｼｰﾄ!P507</f>
        <v>0</v>
      </c>
      <c r="U543" s="6" t="str">
        <f t="shared" si="29"/>
        <v>00000</v>
      </c>
      <c r="V543" s="6">
        <v>540</v>
      </c>
    </row>
    <row r="544" spans="1:22" x14ac:dyDescent="0.15">
      <c r="A544" s="6">
        <v>552</v>
      </c>
      <c r="B544" s="6" t="str">
        <f t="shared" si="28"/>
        <v>1</v>
      </c>
      <c r="C544" s="6" t="str">
        <f>I544&amp;COUNTIF($I$4:I544,I544)</f>
        <v>0354</v>
      </c>
      <c r="D544" s="6" t="str">
        <f>貼付ｼｰﾄ!E508&amp;貼付ｼｰﾄ!D508</f>
        <v/>
      </c>
      <c r="E544" s="6" t="str">
        <f>IF(D544="","",貼付ｼｰﾄ!G508+ROW()/1000000)</f>
        <v/>
      </c>
      <c r="F544" s="6">
        <f t="shared" si="30"/>
        <v>1</v>
      </c>
      <c r="G544" s="6">
        <f>貼付ｼｰﾄ!A508</f>
        <v>0</v>
      </c>
      <c r="H544" s="6">
        <f>貼付ｼｰﾄ!B508</f>
        <v>0</v>
      </c>
      <c r="I544" s="6">
        <f>貼付ｼｰﾄ!F508</f>
        <v>0</v>
      </c>
      <c r="J544" s="6">
        <f>貼付ｼｰﾄ!G508</f>
        <v>0</v>
      </c>
      <c r="K544" s="6">
        <f>貼付ｼｰﾄ!H508</f>
        <v>0</v>
      </c>
      <c r="L544" s="6">
        <f>貼付ｼｰﾄ!I508</f>
        <v>0</v>
      </c>
      <c r="M544" s="6">
        <f>貼付ｼｰﾄ!J508</f>
        <v>0</v>
      </c>
      <c r="N544" s="6">
        <f>貼付ｼｰﾄ!K508</f>
        <v>0</v>
      </c>
      <c r="O544" s="6">
        <f>貼付ｼｰﾄ!L508</f>
        <v>0</v>
      </c>
      <c r="P544" s="6">
        <f>貼付ｼｰﾄ!M508</f>
        <v>0</v>
      </c>
      <c r="Q544" s="6">
        <f>貼付ｼｰﾄ!N508</f>
        <v>0</v>
      </c>
      <c r="R544" s="6">
        <f>貼付ｼｰﾄ!O508</f>
        <v>0</v>
      </c>
      <c r="S544" s="6">
        <f>貼付ｼｰﾄ!P508</f>
        <v>0</v>
      </c>
      <c r="U544" s="6" t="str">
        <f t="shared" si="29"/>
        <v>00000</v>
      </c>
      <c r="V544" s="6">
        <v>541</v>
      </c>
    </row>
    <row r="545" spans="1:22" x14ac:dyDescent="0.15">
      <c r="A545" s="6">
        <v>553</v>
      </c>
      <c r="B545" s="6" t="str">
        <f t="shared" si="28"/>
        <v>1</v>
      </c>
      <c r="C545" s="6" t="str">
        <f>I545&amp;COUNTIF($I$4:I545,I545)</f>
        <v>0355</v>
      </c>
      <c r="D545" s="6" t="str">
        <f>貼付ｼｰﾄ!E509&amp;貼付ｼｰﾄ!D509</f>
        <v/>
      </c>
      <c r="E545" s="6" t="str">
        <f>IF(D545="","",貼付ｼｰﾄ!G509+ROW()/1000000)</f>
        <v/>
      </c>
      <c r="F545" s="6">
        <f t="shared" si="30"/>
        <v>1</v>
      </c>
      <c r="G545" s="6">
        <f>貼付ｼｰﾄ!A509</f>
        <v>0</v>
      </c>
      <c r="H545" s="6">
        <f>貼付ｼｰﾄ!B509</f>
        <v>0</v>
      </c>
      <c r="I545" s="6">
        <f>貼付ｼｰﾄ!F509</f>
        <v>0</v>
      </c>
      <c r="J545" s="6">
        <f>貼付ｼｰﾄ!G509</f>
        <v>0</v>
      </c>
      <c r="K545" s="6">
        <f>貼付ｼｰﾄ!H509</f>
        <v>0</v>
      </c>
      <c r="L545" s="6">
        <f>貼付ｼｰﾄ!I509</f>
        <v>0</v>
      </c>
      <c r="M545" s="6">
        <f>貼付ｼｰﾄ!J509</f>
        <v>0</v>
      </c>
      <c r="N545" s="6">
        <f>貼付ｼｰﾄ!K509</f>
        <v>0</v>
      </c>
      <c r="O545" s="6">
        <f>貼付ｼｰﾄ!L509</f>
        <v>0</v>
      </c>
      <c r="P545" s="6">
        <f>貼付ｼｰﾄ!M509</f>
        <v>0</v>
      </c>
      <c r="Q545" s="6">
        <f>貼付ｼｰﾄ!N509</f>
        <v>0</v>
      </c>
      <c r="R545" s="6">
        <f>貼付ｼｰﾄ!O509</f>
        <v>0</v>
      </c>
      <c r="S545" s="6">
        <f>貼付ｼｰﾄ!P509</f>
        <v>0</v>
      </c>
      <c r="U545" s="6" t="str">
        <f t="shared" si="29"/>
        <v>00000</v>
      </c>
      <c r="V545" s="6">
        <v>542</v>
      </c>
    </row>
    <row r="546" spans="1:22" x14ac:dyDescent="0.15">
      <c r="A546" s="6">
        <v>554</v>
      </c>
      <c r="B546" s="6" t="str">
        <f t="shared" si="28"/>
        <v>1</v>
      </c>
      <c r="C546" s="6" t="str">
        <f>I546&amp;COUNTIF($I$4:I546,I546)</f>
        <v>0356</v>
      </c>
      <c r="D546" s="6" t="str">
        <f>貼付ｼｰﾄ!E510&amp;貼付ｼｰﾄ!D510</f>
        <v/>
      </c>
      <c r="E546" s="6" t="str">
        <f>IF(D546="","",貼付ｼｰﾄ!G510+ROW()/1000000)</f>
        <v/>
      </c>
      <c r="F546" s="6">
        <f t="shared" si="30"/>
        <v>1</v>
      </c>
      <c r="G546" s="6">
        <f>貼付ｼｰﾄ!A510</f>
        <v>0</v>
      </c>
      <c r="H546" s="6">
        <f>貼付ｼｰﾄ!B510</f>
        <v>0</v>
      </c>
      <c r="I546" s="6">
        <f>貼付ｼｰﾄ!F510</f>
        <v>0</v>
      </c>
      <c r="J546" s="6">
        <f>貼付ｼｰﾄ!G510</f>
        <v>0</v>
      </c>
      <c r="K546" s="6">
        <f>貼付ｼｰﾄ!H510</f>
        <v>0</v>
      </c>
      <c r="L546" s="6">
        <f>貼付ｼｰﾄ!I510</f>
        <v>0</v>
      </c>
      <c r="M546" s="6">
        <f>貼付ｼｰﾄ!J510</f>
        <v>0</v>
      </c>
      <c r="N546" s="6">
        <f>貼付ｼｰﾄ!K510</f>
        <v>0</v>
      </c>
      <c r="O546" s="6">
        <f>貼付ｼｰﾄ!L510</f>
        <v>0</v>
      </c>
      <c r="P546" s="6">
        <f>貼付ｼｰﾄ!M510</f>
        <v>0</v>
      </c>
      <c r="Q546" s="6">
        <f>貼付ｼｰﾄ!N510</f>
        <v>0</v>
      </c>
      <c r="R546" s="6">
        <f>貼付ｼｰﾄ!O510</f>
        <v>0</v>
      </c>
      <c r="S546" s="6">
        <f>貼付ｼｰﾄ!P510</f>
        <v>0</v>
      </c>
      <c r="U546" s="6" t="str">
        <f t="shared" si="29"/>
        <v>00000</v>
      </c>
      <c r="V546" s="6">
        <v>543</v>
      </c>
    </row>
    <row r="547" spans="1:22" x14ac:dyDescent="0.15">
      <c r="A547" s="6">
        <v>555</v>
      </c>
      <c r="B547" s="6" t="str">
        <f t="shared" si="28"/>
        <v>1</v>
      </c>
      <c r="C547" s="6" t="str">
        <f>I547&amp;COUNTIF($I$4:I547,I547)</f>
        <v>0357</v>
      </c>
      <c r="D547" s="6" t="str">
        <f>貼付ｼｰﾄ!E511&amp;貼付ｼｰﾄ!D511</f>
        <v/>
      </c>
      <c r="E547" s="6" t="str">
        <f>IF(D547="","",貼付ｼｰﾄ!G511+ROW()/1000000)</f>
        <v/>
      </c>
      <c r="F547" s="6">
        <f t="shared" si="30"/>
        <v>1</v>
      </c>
      <c r="G547" s="6">
        <f>貼付ｼｰﾄ!A511</f>
        <v>0</v>
      </c>
      <c r="H547" s="6">
        <f>貼付ｼｰﾄ!B511</f>
        <v>0</v>
      </c>
      <c r="I547" s="6">
        <f>貼付ｼｰﾄ!F511</f>
        <v>0</v>
      </c>
      <c r="J547" s="6">
        <f>貼付ｼｰﾄ!G511</f>
        <v>0</v>
      </c>
      <c r="K547" s="6">
        <f>貼付ｼｰﾄ!H511</f>
        <v>0</v>
      </c>
      <c r="L547" s="6">
        <f>貼付ｼｰﾄ!I511</f>
        <v>0</v>
      </c>
      <c r="M547" s="6">
        <f>貼付ｼｰﾄ!J511</f>
        <v>0</v>
      </c>
      <c r="N547" s="6">
        <f>貼付ｼｰﾄ!K511</f>
        <v>0</v>
      </c>
      <c r="O547" s="6">
        <f>貼付ｼｰﾄ!L511</f>
        <v>0</v>
      </c>
      <c r="P547" s="6">
        <f>貼付ｼｰﾄ!M511</f>
        <v>0</v>
      </c>
      <c r="Q547" s="6">
        <f>貼付ｼｰﾄ!N511</f>
        <v>0</v>
      </c>
      <c r="R547" s="6">
        <f>貼付ｼｰﾄ!O511</f>
        <v>0</v>
      </c>
      <c r="S547" s="6">
        <f>貼付ｼｰﾄ!P511</f>
        <v>0</v>
      </c>
      <c r="U547" s="6" t="str">
        <f t="shared" si="29"/>
        <v>00000</v>
      </c>
      <c r="V547" s="6">
        <v>544</v>
      </c>
    </row>
    <row r="548" spans="1:22" x14ac:dyDescent="0.15">
      <c r="A548" s="6">
        <v>556</v>
      </c>
      <c r="B548" s="6" t="str">
        <f t="shared" si="28"/>
        <v>1</v>
      </c>
      <c r="C548" s="6" t="str">
        <f>I548&amp;COUNTIF($I$4:I548,I548)</f>
        <v>0358</v>
      </c>
      <c r="D548" s="6" t="str">
        <f>貼付ｼｰﾄ!E512&amp;貼付ｼｰﾄ!D512</f>
        <v/>
      </c>
      <c r="E548" s="6" t="str">
        <f>IF(D548="","",貼付ｼｰﾄ!G512+ROW()/1000000)</f>
        <v/>
      </c>
      <c r="F548" s="6">
        <f t="shared" si="30"/>
        <v>1</v>
      </c>
      <c r="G548" s="6">
        <f>貼付ｼｰﾄ!A512</f>
        <v>0</v>
      </c>
      <c r="H548" s="6">
        <f>貼付ｼｰﾄ!B512</f>
        <v>0</v>
      </c>
      <c r="I548" s="6">
        <f>貼付ｼｰﾄ!F512</f>
        <v>0</v>
      </c>
      <c r="J548" s="6">
        <f>貼付ｼｰﾄ!G512</f>
        <v>0</v>
      </c>
      <c r="K548" s="6">
        <f>貼付ｼｰﾄ!H512</f>
        <v>0</v>
      </c>
      <c r="L548" s="6">
        <f>貼付ｼｰﾄ!I512</f>
        <v>0</v>
      </c>
      <c r="M548" s="6">
        <f>貼付ｼｰﾄ!J512</f>
        <v>0</v>
      </c>
      <c r="N548" s="6">
        <f>貼付ｼｰﾄ!K512</f>
        <v>0</v>
      </c>
      <c r="O548" s="6">
        <f>貼付ｼｰﾄ!L512</f>
        <v>0</v>
      </c>
      <c r="P548" s="6">
        <f>貼付ｼｰﾄ!M512</f>
        <v>0</v>
      </c>
      <c r="Q548" s="6">
        <f>貼付ｼｰﾄ!N512</f>
        <v>0</v>
      </c>
      <c r="R548" s="6">
        <f>貼付ｼｰﾄ!O512</f>
        <v>0</v>
      </c>
      <c r="S548" s="6">
        <f>貼付ｼｰﾄ!P512</f>
        <v>0</v>
      </c>
      <c r="U548" s="6" t="str">
        <f t="shared" si="29"/>
        <v>00000</v>
      </c>
      <c r="V548" s="6">
        <v>545</v>
      </c>
    </row>
    <row r="549" spans="1:22" x14ac:dyDescent="0.15">
      <c r="A549" s="6">
        <v>557</v>
      </c>
      <c r="B549" s="6" t="str">
        <f t="shared" si="28"/>
        <v>1</v>
      </c>
      <c r="C549" s="6" t="str">
        <f>I549&amp;COUNTIF($I$4:I549,I549)</f>
        <v>0359</v>
      </c>
      <c r="D549" s="6" t="str">
        <f>貼付ｼｰﾄ!E513&amp;貼付ｼｰﾄ!D513</f>
        <v/>
      </c>
      <c r="E549" s="6" t="str">
        <f>IF(D549="","",貼付ｼｰﾄ!G513+ROW()/1000000)</f>
        <v/>
      </c>
      <c r="F549" s="6">
        <f t="shared" si="30"/>
        <v>1</v>
      </c>
      <c r="G549" s="6">
        <f>貼付ｼｰﾄ!A513</f>
        <v>0</v>
      </c>
      <c r="H549" s="6">
        <f>貼付ｼｰﾄ!B513</f>
        <v>0</v>
      </c>
      <c r="I549" s="6">
        <f>貼付ｼｰﾄ!F513</f>
        <v>0</v>
      </c>
      <c r="J549" s="6">
        <f>貼付ｼｰﾄ!G513</f>
        <v>0</v>
      </c>
      <c r="K549" s="6">
        <f>貼付ｼｰﾄ!H513</f>
        <v>0</v>
      </c>
      <c r="L549" s="6">
        <f>貼付ｼｰﾄ!I513</f>
        <v>0</v>
      </c>
      <c r="M549" s="6">
        <f>貼付ｼｰﾄ!J513</f>
        <v>0</v>
      </c>
      <c r="N549" s="6">
        <f>貼付ｼｰﾄ!K513</f>
        <v>0</v>
      </c>
      <c r="O549" s="6">
        <f>貼付ｼｰﾄ!L513</f>
        <v>0</v>
      </c>
      <c r="P549" s="6">
        <f>貼付ｼｰﾄ!M513</f>
        <v>0</v>
      </c>
      <c r="Q549" s="6">
        <f>貼付ｼｰﾄ!N513</f>
        <v>0</v>
      </c>
      <c r="R549" s="6">
        <f>貼付ｼｰﾄ!O513</f>
        <v>0</v>
      </c>
      <c r="S549" s="6">
        <f>貼付ｼｰﾄ!P513</f>
        <v>0</v>
      </c>
      <c r="U549" s="6" t="str">
        <f t="shared" si="29"/>
        <v>00000</v>
      </c>
      <c r="V549" s="6">
        <v>546</v>
      </c>
    </row>
    <row r="550" spans="1:22" x14ac:dyDescent="0.15">
      <c r="A550" s="6">
        <v>558</v>
      </c>
      <c r="B550" s="6" t="str">
        <f t="shared" si="28"/>
        <v>1</v>
      </c>
      <c r="C550" s="6" t="str">
        <f>I550&amp;COUNTIF($I$4:I550,I550)</f>
        <v>0360</v>
      </c>
      <c r="D550" s="6" t="str">
        <f>貼付ｼｰﾄ!E514&amp;貼付ｼｰﾄ!D514</f>
        <v/>
      </c>
      <c r="E550" s="6" t="str">
        <f>IF(D550="","",貼付ｼｰﾄ!G514+ROW()/1000000)</f>
        <v/>
      </c>
      <c r="F550" s="6">
        <f t="shared" si="30"/>
        <v>1</v>
      </c>
      <c r="G550" s="6">
        <f>貼付ｼｰﾄ!A514</f>
        <v>0</v>
      </c>
      <c r="H550" s="6">
        <f>貼付ｼｰﾄ!B514</f>
        <v>0</v>
      </c>
      <c r="I550" s="6">
        <f>貼付ｼｰﾄ!F514</f>
        <v>0</v>
      </c>
      <c r="J550" s="6">
        <f>貼付ｼｰﾄ!G514</f>
        <v>0</v>
      </c>
      <c r="K550" s="6">
        <f>貼付ｼｰﾄ!H514</f>
        <v>0</v>
      </c>
      <c r="L550" s="6">
        <f>貼付ｼｰﾄ!I514</f>
        <v>0</v>
      </c>
      <c r="M550" s="6">
        <f>貼付ｼｰﾄ!J514</f>
        <v>0</v>
      </c>
      <c r="N550" s="6">
        <f>貼付ｼｰﾄ!K514</f>
        <v>0</v>
      </c>
      <c r="O550" s="6">
        <f>貼付ｼｰﾄ!L514</f>
        <v>0</v>
      </c>
      <c r="P550" s="6">
        <f>貼付ｼｰﾄ!M514</f>
        <v>0</v>
      </c>
      <c r="Q550" s="6">
        <f>貼付ｼｰﾄ!N514</f>
        <v>0</v>
      </c>
      <c r="R550" s="6">
        <f>貼付ｼｰﾄ!O514</f>
        <v>0</v>
      </c>
      <c r="S550" s="6">
        <f>貼付ｼｰﾄ!P514</f>
        <v>0</v>
      </c>
      <c r="U550" s="6" t="str">
        <f t="shared" si="29"/>
        <v>00000</v>
      </c>
      <c r="V550" s="6">
        <v>547</v>
      </c>
    </row>
    <row r="551" spans="1:22" x14ac:dyDescent="0.15">
      <c r="A551" s="6">
        <v>559</v>
      </c>
      <c r="B551" s="6" t="str">
        <f t="shared" si="28"/>
        <v>1</v>
      </c>
      <c r="C551" s="6" t="str">
        <f>I551&amp;COUNTIF($I$4:I551,I551)</f>
        <v>0361</v>
      </c>
      <c r="D551" s="6" t="str">
        <f>貼付ｼｰﾄ!E515&amp;貼付ｼｰﾄ!D515</f>
        <v/>
      </c>
      <c r="E551" s="6" t="str">
        <f>IF(D551="","",貼付ｼｰﾄ!G515+ROW()/1000000)</f>
        <v/>
      </c>
      <c r="F551" s="6">
        <f t="shared" si="30"/>
        <v>1</v>
      </c>
      <c r="G551" s="6">
        <f>貼付ｼｰﾄ!A515</f>
        <v>0</v>
      </c>
      <c r="H551" s="6">
        <f>貼付ｼｰﾄ!B515</f>
        <v>0</v>
      </c>
      <c r="I551" s="6">
        <f>貼付ｼｰﾄ!F515</f>
        <v>0</v>
      </c>
      <c r="J551" s="6">
        <f>貼付ｼｰﾄ!G515</f>
        <v>0</v>
      </c>
      <c r="K551" s="6">
        <f>貼付ｼｰﾄ!H515</f>
        <v>0</v>
      </c>
      <c r="L551" s="6">
        <f>貼付ｼｰﾄ!I515</f>
        <v>0</v>
      </c>
      <c r="M551" s="6">
        <f>貼付ｼｰﾄ!J515</f>
        <v>0</v>
      </c>
      <c r="N551" s="6">
        <f>貼付ｼｰﾄ!K515</f>
        <v>0</v>
      </c>
      <c r="O551" s="6">
        <f>貼付ｼｰﾄ!L515</f>
        <v>0</v>
      </c>
      <c r="P551" s="6">
        <f>貼付ｼｰﾄ!M515</f>
        <v>0</v>
      </c>
      <c r="Q551" s="6">
        <f>貼付ｼｰﾄ!N515</f>
        <v>0</v>
      </c>
      <c r="R551" s="6">
        <f>貼付ｼｰﾄ!O515</f>
        <v>0</v>
      </c>
      <c r="S551" s="6">
        <f>貼付ｼｰﾄ!P515</f>
        <v>0</v>
      </c>
      <c r="U551" s="6" t="str">
        <f t="shared" si="29"/>
        <v>00000</v>
      </c>
      <c r="V551" s="6">
        <v>548</v>
      </c>
    </row>
    <row r="552" spans="1:22" x14ac:dyDescent="0.15">
      <c r="A552" s="6">
        <v>560</v>
      </c>
      <c r="B552" s="6" t="str">
        <f t="shared" si="28"/>
        <v>1</v>
      </c>
      <c r="C552" s="6" t="str">
        <f>I552&amp;COUNTIF($I$4:I552,I552)</f>
        <v>0362</v>
      </c>
      <c r="D552" s="6" t="str">
        <f>貼付ｼｰﾄ!E516&amp;貼付ｼｰﾄ!D516</f>
        <v/>
      </c>
      <c r="E552" s="6" t="str">
        <f>IF(D552="","",貼付ｼｰﾄ!G516+ROW()/1000000)</f>
        <v/>
      </c>
      <c r="F552" s="6">
        <f t="shared" si="30"/>
        <v>1</v>
      </c>
      <c r="G552" s="6">
        <f>貼付ｼｰﾄ!A516</f>
        <v>0</v>
      </c>
      <c r="H552" s="6">
        <f>貼付ｼｰﾄ!B516</f>
        <v>0</v>
      </c>
      <c r="I552" s="6">
        <f>貼付ｼｰﾄ!F516</f>
        <v>0</v>
      </c>
      <c r="J552" s="6">
        <f>貼付ｼｰﾄ!G516</f>
        <v>0</v>
      </c>
      <c r="K552" s="6">
        <f>貼付ｼｰﾄ!H516</f>
        <v>0</v>
      </c>
      <c r="L552" s="6">
        <f>貼付ｼｰﾄ!I516</f>
        <v>0</v>
      </c>
      <c r="M552" s="6">
        <f>貼付ｼｰﾄ!J516</f>
        <v>0</v>
      </c>
      <c r="N552" s="6">
        <f>貼付ｼｰﾄ!K516</f>
        <v>0</v>
      </c>
      <c r="O552" s="6">
        <f>貼付ｼｰﾄ!L516</f>
        <v>0</v>
      </c>
      <c r="P552" s="6">
        <f>貼付ｼｰﾄ!M516</f>
        <v>0</v>
      </c>
      <c r="Q552" s="6">
        <f>貼付ｼｰﾄ!N516</f>
        <v>0</v>
      </c>
      <c r="R552" s="6">
        <f>貼付ｼｰﾄ!O516</f>
        <v>0</v>
      </c>
      <c r="S552" s="6">
        <f>貼付ｼｰﾄ!P516</f>
        <v>0</v>
      </c>
      <c r="U552" s="6" t="str">
        <f t="shared" si="29"/>
        <v>00000</v>
      </c>
      <c r="V552" s="6">
        <v>549</v>
      </c>
    </row>
    <row r="553" spans="1:22" x14ac:dyDescent="0.15">
      <c r="A553" s="6">
        <v>561</v>
      </c>
      <c r="B553" s="6" t="str">
        <f t="shared" si="28"/>
        <v>1</v>
      </c>
      <c r="C553" s="6" t="str">
        <f>I553&amp;COUNTIF($I$4:I553,I553)</f>
        <v>0363</v>
      </c>
      <c r="D553" s="6" t="str">
        <f>貼付ｼｰﾄ!E517&amp;貼付ｼｰﾄ!D517</f>
        <v/>
      </c>
      <c r="E553" s="6" t="str">
        <f>IF(D553="","",貼付ｼｰﾄ!G517+ROW()/1000000)</f>
        <v/>
      </c>
      <c r="F553" s="6">
        <f t="shared" si="30"/>
        <v>1</v>
      </c>
      <c r="G553" s="6">
        <f>貼付ｼｰﾄ!A517</f>
        <v>0</v>
      </c>
      <c r="H553" s="6">
        <f>貼付ｼｰﾄ!B517</f>
        <v>0</v>
      </c>
      <c r="I553" s="6">
        <f>貼付ｼｰﾄ!F517</f>
        <v>0</v>
      </c>
      <c r="J553" s="6">
        <f>貼付ｼｰﾄ!G517</f>
        <v>0</v>
      </c>
      <c r="K553" s="6">
        <f>貼付ｼｰﾄ!H517</f>
        <v>0</v>
      </c>
      <c r="L553" s="6">
        <f>貼付ｼｰﾄ!I517</f>
        <v>0</v>
      </c>
      <c r="M553" s="6">
        <f>貼付ｼｰﾄ!J517</f>
        <v>0</v>
      </c>
      <c r="N553" s="6">
        <f>貼付ｼｰﾄ!K517</f>
        <v>0</v>
      </c>
      <c r="O553" s="6">
        <f>貼付ｼｰﾄ!L517</f>
        <v>0</v>
      </c>
      <c r="P553" s="6">
        <f>貼付ｼｰﾄ!M517</f>
        <v>0</v>
      </c>
      <c r="Q553" s="6">
        <f>貼付ｼｰﾄ!N517</f>
        <v>0</v>
      </c>
      <c r="R553" s="6">
        <f>貼付ｼｰﾄ!O517</f>
        <v>0</v>
      </c>
      <c r="S553" s="6">
        <f>貼付ｼｰﾄ!P517</f>
        <v>0</v>
      </c>
      <c r="U553" s="6" t="str">
        <f t="shared" si="29"/>
        <v>00000</v>
      </c>
      <c r="V553" s="6">
        <v>550</v>
      </c>
    </row>
    <row r="554" spans="1:22" x14ac:dyDescent="0.15">
      <c r="A554" s="6">
        <v>562</v>
      </c>
      <c r="B554" s="6" t="str">
        <f t="shared" si="28"/>
        <v>1</v>
      </c>
      <c r="C554" s="6" t="str">
        <f>I554&amp;COUNTIF($I$4:I554,I554)</f>
        <v>0364</v>
      </c>
      <c r="D554" s="6" t="str">
        <f>貼付ｼｰﾄ!E518&amp;貼付ｼｰﾄ!D518</f>
        <v/>
      </c>
      <c r="E554" s="6" t="str">
        <f>IF(D554="","",貼付ｼｰﾄ!G518+ROW()/1000000)</f>
        <v/>
      </c>
      <c r="F554" s="6">
        <f t="shared" si="30"/>
        <v>1</v>
      </c>
      <c r="G554" s="6">
        <f>貼付ｼｰﾄ!A518</f>
        <v>0</v>
      </c>
      <c r="H554" s="6">
        <f>貼付ｼｰﾄ!B518</f>
        <v>0</v>
      </c>
      <c r="I554" s="6">
        <f>貼付ｼｰﾄ!F518</f>
        <v>0</v>
      </c>
      <c r="J554" s="6">
        <f>貼付ｼｰﾄ!G518</f>
        <v>0</v>
      </c>
      <c r="K554" s="6">
        <f>貼付ｼｰﾄ!H518</f>
        <v>0</v>
      </c>
      <c r="L554" s="6">
        <f>貼付ｼｰﾄ!I518</f>
        <v>0</v>
      </c>
      <c r="M554" s="6">
        <f>貼付ｼｰﾄ!J518</f>
        <v>0</v>
      </c>
      <c r="N554" s="6">
        <f>貼付ｼｰﾄ!K518</f>
        <v>0</v>
      </c>
      <c r="O554" s="6">
        <f>貼付ｼｰﾄ!L518</f>
        <v>0</v>
      </c>
      <c r="P554" s="6">
        <f>貼付ｼｰﾄ!M518</f>
        <v>0</v>
      </c>
      <c r="Q554" s="6">
        <f>貼付ｼｰﾄ!N518</f>
        <v>0</v>
      </c>
      <c r="R554" s="6">
        <f>貼付ｼｰﾄ!O518</f>
        <v>0</v>
      </c>
      <c r="S554" s="6">
        <f>貼付ｼｰﾄ!P518</f>
        <v>0</v>
      </c>
      <c r="U554" s="6" t="str">
        <f t="shared" si="29"/>
        <v>00000</v>
      </c>
      <c r="V554" s="6">
        <v>551</v>
      </c>
    </row>
    <row r="555" spans="1:22" x14ac:dyDescent="0.15">
      <c r="A555" s="6">
        <v>563</v>
      </c>
      <c r="B555" s="6" t="str">
        <f t="shared" si="28"/>
        <v>1</v>
      </c>
      <c r="C555" s="6" t="str">
        <f>I555&amp;COUNTIF($I$4:I555,I555)</f>
        <v>0365</v>
      </c>
      <c r="D555" s="6" t="str">
        <f>貼付ｼｰﾄ!E519&amp;貼付ｼｰﾄ!D519</f>
        <v/>
      </c>
      <c r="E555" s="6" t="str">
        <f>IF(D555="","",貼付ｼｰﾄ!G519+ROW()/1000000)</f>
        <v/>
      </c>
      <c r="F555" s="6">
        <f t="shared" si="30"/>
        <v>1</v>
      </c>
      <c r="G555" s="6">
        <f>貼付ｼｰﾄ!A519</f>
        <v>0</v>
      </c>
      <c r="H555" s="6">
        <f>貼付ｼｰﾄ!B519</f>
        <v>0</v>
      </c>
      <c r="I555" s="6">
        <f>貼付ｼｰﾄ!F519</f>
        <v>0</v>
      </c>
      <c r="J555" s="6">
        <f>貼付ｼｰﾄ!G519</f>
        <v>0</v>
      </c>
      <c r="K555" s="6">
        <f>貼付ｼｰﾄ!H519</f>
        <v>0</v>
      </c>
      <c r="L555" s="6">
        <f>貼付ｼｰﾄ!I519</f>
        <v>0</v>
      </c>
      <c r="M555" s="6">
        <f>貼付ｼｰﾄ!J519</f>
        <v>0</v>
      </c>
      <c r="N555" s="6">
        <f>貼付ｼｰﾄ!K519</f>
        <v>0</v>
      </c>
      <c r="O555" s="6">
        <f>貼付ｼｰﾄ!L519</f>
        <v>0</v>
      </c>
      <c r="P555" s="6">
        <f>貼付ｼｰﾄ!M519</f>
        <v>0</v>
      </c>
      <c r="Q555" s="6">
        <f>貼付ｼｰﾄ!N519</f>
        <v>0</v>
      </c>
      <c r="R555" s="6">
        <f>貼付ｼｰﾄ!O519</f>
        <v>0</v>
      </c>
      <c r="S555" s="6">
        <f>貼付ｼｰﾄ!P519</f>
        <v>0</v>
      </c>
      <c r="U555" s="6" t="str">
        <f t="shared" si="29"/>
        <v>00000</v>
      </c>
      <c r="V555" s="6">
        <v>552</v>
      </c>
    </row>
    <row r="556" spans="1:22" x14ac:dyDescent="0.15">
      <c r="A556" s="6">
        <v>564</v>
      </c>
      <c r="B556" s="6" t="str">
        <f t="shared" si="28"/>
        <v>1</v>
      </c>
      <c r="C556" s="6" t="str">
        <f>I556&amp;COUNTIF($I$4:I556,I556)</f>
        <v>0366</v>
      </c>
      <c r="D556" s="6" t="str">
        <f>貼付ｼｰﾄ!E520&amp;貼付ｼｰﾄ!D520</f>
        <v/>
      </c>
      <c r="E556" s="6" t="str">
        <f>IF(D556="","",貼付ｼｰﾄ!G520+ROW()/1000000)</f>
        <v/>
      </c>
      <c r="F556" s="6">
        <f t="shared" si="30"/>
        <v>1</v>
      </c>
      <c r="G556" s="6">
        <f>貼付ｼｰﾄ!A520</f>
        <v>0</v>
      </c>
      <c r="H556" s="6">
        <f>貼付ｼｰﾄ!B520</f>
        <v>0</v>
      </c>
      <c r="I556" s="6">
        <f>貼付ｼｰﾄ!F520</f>
        <v>0</v>
      </c>
      <c r="J556" s="6">
        <f>貼付ｼｰﾄ!G520</f>
        <v>0</v>
      </c>
      <c r="K556" s="6">
        <f>貼付ｼｰﾄ!H520</f>
        <v>0</v>
      </c>
      <c r="L556" s="6">
        <f>貼付ｼｰﾄ!I520</f>
        <v>0</v>
      </c>
      <c r="M556" s="6">
        <f>貼付ｼｰﾄ!J520</f>
        <v>0</v>
      </c>
      <c r="N556" s="6">
        <f>貼付ｼｰﾄ!K520</f>
        <v>0</v>
      </c>
      <c r="O556" s="6">
        <f>貼付ｼｰﾄ!L520</f>
        <v>0</v>
      </c>
      <c r="P556" s="6">
        <f>貼付ｼｰﾄ!M520</f>
        <v>0</v>
      </c>
      <c r="Q556" s="6">
        <f>貼付ｼｰﾄ!N520</f>
        <v>0</v>
      </c>
      <c r="R556" s="6">
        <f>貼付ｼｰﾄ!O520</f>
        <v>0</v>
      </c>
      <c r="S556" s="6">
        <f>貼付ｼｰﾄ!P520</f>
        <v>0</v>
      </c>
      <c r="U556" s="6" t="str">
        <f t="shared" si="29"/>
        <v>00000</v>
      </c>
      <c r="V556" s="6">
        <v>553</v>
      </c>
    </row>
    <row r="557" spans="1:22" x14ac:dyDescent="0.15">
      <c r="A557" s="6">
        <v>565</v>
      </c>
      <c r="B557" s="6" t="str">
        <f t="shared" si="28"/>
        <v>1</v>
      </c>
      <c r="C557" s="6" t="str">
        <f>I557&amp;COUNTIF($I$4:I557,I557)</f>
        <v>0367</v>
      </c>
      <c r="D557" s="6" t="str">
        <f>貼付ｼｰﾄ!E521&amp;貼付ｼｰﾄ!D521</f>
        <v/>
      </c>
      <c r="E557" s="6" t="str">
        <f>IF(D557="","",貼付ｼｰﾄ!G521+ROW()/1000000)</f>
        <v/>
      </c>
      <c r="F557" s="6">
        <f t="shared" si="30"/>
        <v>1</v>
      </c>
      <c r="G557" s="6">
        <f>貼付ｼｰﾄ!A521</f>
        <v>0</v>
      </c>
      <c r="H557" s="6">
        <f>貼付ｼｰﾄ!B521</f>
        <v>0</v>
      </c>
      <c r="I557" s="6">
        <f>貼付ｼｰﾄ!F521</f>
        <v>0</v>
      </c>
      <c r="J557" s="6">
        <f>貼付ｼｰﾄ!G521</f>
        <v>0</v>
      </c>
      <c r="K557" s="6">
        <f>貼付ｼｰﾄ!H521</f>
        <v>0</v>
      </c>
      <c r="L557" s="6">
        <f>貼付ｼｰﾄ!I521</f>
        <v>0</v>
      </c>
      <c r="M557" s="6">
        <f>貼付ｼｰﾄ!J521</f>
        <v>0</v>
      </c>
      <c r="N557" s="6">
        <f>貼付ｼｰﾄ!K521</f>
        <v>0</v>
      </c>
      <c r="O557" s="6">
        <f>貼付ｼｰﾄ!L521</f>
        <v>0</v>
      </c>
      <c r="P557" s="6">
        <f>貼付ｼｰﾄ!M521</f>
        <v>0</v>
      </c>
      <c r="Q557" s="6">
        <f>貼付ｼｰﾄ!N521</f>
        <v>0</v>
      </c>
      <c r="R557" s="6">
        <f>貼付ｼｰﾄ!O521</f>
        <v>0</v>
      </c>
      <c r="S557" s="6">
        <f>貼付ｼｰﾄ!P521</f>
        <v>0</v>
      </c>
      <c r="U557" s="6" t="str">
        <f t="shared" si="29"/>
        <v>00000</v>
      </c>
      <c r="V557" s="6">
        <v>554</v>
      </c>
    </row>
    <row r="558" spans="1:22" x14ac:dyDescent="0.15">
      <c r="A558" s="6">
        <v>566</v>
      </c>
      <c r="B558" s="6" t="str">
        <f t="shared" si="28"/>
        <v>1</v>
      </c>
      <c r="C558" s="6" t="str">
        <f>I558&amp;COUNTIF($I$4:I558,I558)</f>
        <v>0368</v>
      </c>
      <c r="D558" s="6" t="str">
        <f>貼付ｼｰﾄ!E522&amp;貼付ｼｰﾄ!D522</f>
        <v/>
      </c>
      <c r="E558" s="6" t="str">
        <f>IF(D558="","",貼付ｼｰﾄ!G522+ROW()/1000000)</f>
        <v/>
      </c>
      <c r="F558" s="6">
        <f t="shared" si="30"/>
        <v>1</v>
      </c>
      <c r="G558" s="6">
        <f>貼付ｼｰﾄ!A522</f>
        <v>0</v>
      </c>
      <c r="H558" s="6">
        <f>貼付ｼｰﾄ!B522</f>
        <v>0</v>
      </c>
      <c r="I558" s="6">
        <f>貼付ｼｰﾄ!F522</f>
        <v>0</v>
      </c>
      <c r="J558" s="6">
        <f>貼付ｼｰﾄ!G522</f>
        <v>0</v>
      </c>
      <c r="K558" s="6">
        <f>貼付ｼｰﾄ!H522</f>
        <v>0</v>
      </c>
      <c r="L558" s="6">
        <f>貼付ｼｰﾄ!I522</f>
        <v>0</v>
      </c>
      <c r="M558" s="6">
        <f>貼付ｼｰﾄ!J522</f>
        <v>0</v>
      </c>
      <c r="N558" s="6">
        <f>貼付ｼｰﾄ!K522</f>
        <v>0</v>
      </c>
      <c r="O558" s="6">
        <f>貼付ｼｰﾄ!L522</f>
        <v>0</v>
      </c>
      <c r="P558" s="6">
        <f>貼付ｼｰﾄ!M522</f>
        <v>0</v>
      </c>
      <c r="Q558" s="6">
        <f>貼付ｼｰﾄ!N522</f>
        <v>0</v>
      </c>
      <c r="R558" s="6">
        <f>貼付ｼｰﾄ!O522</f>
        <v>0</v>
      </c>
      <c r="S558" s="6">
        <f>貼付ｼｰﾄ!P522</f>
        <v>0</v>
      </c>
      <c r="U558" s="6" t="str">
        <f t="shared" si="29"/>
        <v>00000</v>
      </c>
      <c r="V558" s="6">
        <v>555</v>
      </c>
    </row>
    <row r="559" spans="1:22" x14ac:dyDescent="0.15">
      <c r="A559" s="6">
        <v>567</v>
      </c>
      <c r="B559" s="6" t="str">
        <f t="shared" si="28"/>
        <v>1</v>
      </c>
      <c r="C559" s="6" t="str">
        <f>I559&amp;COUNTIF($I$4:I559,I559)</f>
        <v>0369</v>
      </c>
      <c r="D559" s="6" t="str">
        <f>貼付ｼｰﾄ!E523&amp;貼付ｼｰﾄ!D523</f>
        <v/>
      </c>
      <c r="E559" s="6" t="str">
        <f>IF(D559="","",貼付ｼｰﾄ!G523+ROW()/1000000)</f>
        <v/>
      </c>
      <c r="F559" s="6">
        <f t="shared" si="30"/>
        <v>1</v>
      </c>
      <c r="G559" s="6">
        <f>貼付ｼｰﾄ!A523</f>
        <v>0</v>
      </c>
      <c r="H559" s="6">
        <f>貼付ｼｰﾄ!B523</f>
        <v>0</v>
      </c>
      <c r="I559" s="6">
        <f>貼付ｼｰﾄ!F523</f>
        <v>0</v>
      </c>
      <c r="J559" s="6">
        <f>貼付ｼｰﾄ!G523</f>
        <v>0</v>
      </c>
      <c r="K559" s="6">
        <f>貼付ｼｰﾄ!H523</f>
        <v>0</v>
      </c>
      <c r="L559" s="6">
        <f>貼付ｼｰﾄ!I523</f>
        <v>0</v>
      </c>
      <c r="M559" s="6">
        <f>貼付ｼｰﾄ!J523</f>
        <v>0</v>
      </c>
      <c r="N559" s="6">
        <f>貼付ｼｰﾄ!K523</f>
        <v>0</v>
      </c>
      <c r="O559" s="6">
        <f>貼付ｼｰﾄ!L523</f>
        <v>0</v>
      </c>
      <c r="P559" s="6">
        <f>貼付ｼｰﾄ!M523</f>
        <v>0</v>
      </c>
      <c r="Q559" s="6">
        <f>貼付ｼｰﾄ!N523</f>
        <v>0</v>
      </c>
      <c r="R559" s="6">
        <f>貼付ｼｰﾄ!O523</f>
        <v>0</v>
      </c>
      <c r="S559" s="6">
        <f>貼付ｼｰﾄ!P523</f>
        <v>0</v>
      </c>
      <c r="U559" s="6" t="str">
        <f t="shared" si="29"/>
        <v>00000</v>
      </c>
      <c r="V559" s="6">
        <v>556</v>
      </c>
    </row>
    <row r="560" spans="1:22" x14ac:dyDescent="0.15">
      <c r="A560" s="6">
        <v>568</v>
      </c>
      <c r="B560" s="6" t="str">
        <f t="shared" si="28"/>
        <v>1</v>
      </c>
      <c r="C560" s="6" t="str">
        <f>I560&amp;COUNTIF($I$4:I560,I560)</f>
        <v>0370</v>
      </c>
      <c r="D560" s="6" t="str">
        <f>貼付ｼｰﾄ!E524&amp;貼付ｼｰﾄ!D524</f>
        <v/>
      </c>
      <c r="E560" s="6" t="str">
        <f>IF(D560="","",貼付ｼｰﾄ!G524+ROW()/1000000)</f>
        <v/>
      </c>
      <c r="F560" s="6">
        <f t="shared" si="30"/>
        <v>1</v>
      </c>
      <c r="G560" s="6">
        <f>貼付ｼｰﾄ!A524</f>
        <v>0</v>
      </c>
      <c r="H560" s="6">
        <f>貼付ｼｰﾄ!B524</f>
        <v>0</v>
      </c>
      <c r="I560" s="6">
        <f>貼付ｼｰﾄ!F524</f>
        <v>0</v>
      </c>
      <c r="J560" s="6">
        <f>貼付ｼｰﾄ!G524</f>
        <v>0</v>
      </c>
      <c r="K560" s="6">
        <f>貼付ｼｰﾄ!H524</f>
        <v>0</v>
      </c>
      <c r="L560" s="6">
        <f>貼付ｼｰﾄ!I524</f>
        <v>0</v>
      </c>
      <c r="M560" s="6">
        <f>貼付ｼｰﾄ!J524</f>
        <v>0</v>
      </c>
      <c r="N560" s="6">
        <f>貼付ｼｰﾄ!K524</f>
        <v>0</v>
      </c>
      <c r="O560" s="6">
        <f>貼付ｼｰﾄ!L524</f>
        <v>0</v>
      </c>
      <c r="P560" s="6">
        <f>貼付ｼｰﾄ!M524</f>
        <v>0</v>
      </c>
      <c r="Q560" s="6">
        <f>貼付ｼｰﾄ!N524</f>
        <v>0</v>
      </c>
      <c r="R560" s="6">
        <f>貼付ｼｰﾄ!O524</f>
        <v>0</v>
      </c>
      <c r="S560" s="6">
        <f>貼付ｼｰﾄ!P524</f>
        <v>0</v>
      </c>
      <c r="U560" s="6" t="str">
        <f t="shared" si="29"/>
        <v>00000</v>
      </c>
      <c r="V560" s="6">
        <v>557</v>
      </c>
    </row>
    <row r="561" spans="1:22" x14ac:dyDescent="0.15">
      <c r="A561" s="6">
        <v>569</v>
      </c>
      <c r="B561" s="6" t="str">
        <f t="shared" si="28"/>
        <v>1</v>
      </c>
      <c r="C561" s="6" t="str">
        <f>I561&amp;COUNTIF($I$4:I561,I561)</f>
        <v>0371</v>
      </c>
      <c r="D561" s="6" t="str">
        <f>貼付ｼｰﾄ!E525&amp;貼付ｼｰﾄ!D525</f>
        <v/>
      </c>
      <c r="E561" s="6" t="str">
        <f>IF(D561="","",貼付ｼｰﾄ!G525+ROW()/1000000)</f>
        <v/>
      </c>
      <c r="F561" s="6">
        <f t="shared" si="30"/>
        <v>1</v>
      </c>
      <c r="G561" s="6">
        <f>貼付ｼｰﾄ!A525</f>
        <v>0</v>
      </c>
      <c r="H561" s="6">
        <f>貼付ｼｰﾄ!B525</f>
        <v>0</v>
      </c>
      <c r="I561" s="6">
        <f>貼付ｼｰﾄ!F525</f>
        <v>0</v>
      </c>
      <c r="J561" s="6">
        <f>貼付ｼｰﾄ!G525</f>
        <v>0</v>
      </c>
      <c r="K561" s="6">
        <f>貼付ｼｰﾄ!H525</f>
        <v>0</v>
      </c>
      <c r="L561" s="6">
        <f>貼付ｼｰﾄ!I525</f>
        <v>0</v>
      </c>
      <c r="M561" s="6">
        <f>貼付ｼｰﾄ!J525</f>
        <v>0</v>
      </c>
      <c r="N561" s="6">
        <f>貼付ｼｰﾄ!K525</f>
        <v>0</v>
      </c>
      <c r="O561" s="6">
        <f>貼付ｼｰﾄ!L525</f>
        <v>0</v>
      </c>
      <c r="P561" s="6">
        <f>貼付ｼｰﾄ!M525</f>
        <v>0</v>
      </c>
      <c r="Q561" s="6">
        <f>貼付ｼｰﾄ!N525</f>
        <v>0</v>
      </c>
      <c r="R561" s="6">
        <f>貼付ｼｰﾄ!O525</f>
        <v>0</v>
      </c>
      <c r="S561" s="6">
        <f>貼付ｼｰﾄ!P525</f>
        <v>0</v>
      </c>
      <c r="U561" s="6" t="str">
        <f t="shared" si="29"/>
        <v>00000</v>
      </c>
      <c r="V561" s="6">
        <v>558</v>
      </c>
    </row>
    <row r="562" spans="1:22" x14ac:dyDescent="0.15">
      <c r="A562" s="6">
        <v>570</v>
      </c>
      <c r="B562" s="6" t="str">
        <f t="shared" si="28"/>
        <v>1</v>
      </c>
      <c r="C562" s="6" t="str">
        <f>I562&amp;COUNTIF($I$4:I562,I562)</f>
        <v>0372</v>
      </c>
      <c r="D562" s="6" t="str">
        <f>貼付ｼｰﾄ!E526&amp;貼付ｼｰﾄ!D526</f>
        <v/>
      </c>
      <c r="E562" s="6" t="str">
        <f>IF(D562="","",貼付ｼｰﾄ!G526+ROW()/1000000)</f>
        <v/>
      </c>
      <c r="F562" s="6">
        <f t="shared" si="30"/>
        <v>1</v>
      </c>
      <c r="G562" s="6">
        <f>貼付ｼｰﾄ!A526</f>
        <v>0</v>
      </c>
      <c r="H562" s="6">
        <f>貼付ｼｰﾄ!B526</f>
        <v>0</v>
      </c>
      <c r="I562" s="6">
        <f>貼付ｼｰﾄ!F526</f>
        <v>0</v>
      </c>
      <c r="J562" s="6">
        <f>貼付ｼｰﾄ!G526</f>
        <v>0</v>
      </c>
      <c r="K562" s="6">
        <f>貼付ｼｰﾄ!H526</f>
        <v>0</v>
      </c>
      <c r="L562" s="6">
        <f>貼付ｼｰﾄ!I526</f>
        <v>0</v>
      </c>
      <c r="M562" s="6">
        <f>貼付ｼｰﾄ!J526</f>
        <v>0</v>
      </c>
      <c r="N562" s="6">
        <f>貼付ｼｰﾄ!K526</f>
        <v>0</v>
      </c>
      <c r="O562" s="6">
        <f>貼付ｼｰﾄ!L526</f>
        <v>0</v>
      </c>
      <c r="P562" s="6">
        <f>貼付ｼｰﾄ!M526</f>
        <v>0</v>
      </c>
      <c r="Q562" s="6">
        <f>貼付ｼｰﾄ!N526</f>
        <v>0</v>
      </c>
      <c r="R562" s="6">
        <f>貼付ｼｰﾄ!O526</f>
        <v>0</v>
      </c>
      <c r="S562" s="6">
        <f>貼付ｼｰﾄ!P526</f>
        <v>0</v>
      </c>
      <c r="U562" s="6" t="str">
        <f t="shared" si="29"/>
        <v>00000</v>
      </c>
      <c r="V562" s="6">
        <v>559</v>
      </c>
    </row>
    <row r="563" spans="1:22" x14ac:dyDescent="0.15">
      <c r="A563" s="6">
        <v>571</v>
      </c>
      <c r="B563" s="6" t="str">
        <f t="shared" si="28"/>
        <v>1</v>
      </c>
      <c r="C563" s="6" t="str">
        <f>I563&amp;COUNTIF($I$4:I563,I563)</f>
        <v>0373</v>
      </c>
      <c r="D563" s="6" t="str">
        <f>貼付ｼｰﾄ!E527&amp;貼付ｼｰﾄ!D527</f>
        <v/>
      </c>
      <c r="E563" s="6" t="str">
        <f>IF(D563="","",貼付ｼｰﾄ!G527+ROW()/1000000)</f>
        <v/>
      </c>
      <c r="F563" s="6">
        <f t="shared" si="30"/>
        <v>1</v>
      </c>
      <c r="G563" s="6">
        <f>貼付ｼｰﾄ!A527</f>
        <v>0</v>
      </c>
      <c r="H563" s="6">
        <f>貼付ｼｰﾄ!B527</f>
        <v>0</v>
      </c>
      <c r="I563" s="6">
        <f>貼付ｼｰﾄ!F527</f>
        <v>0</v>
      </c>
      <c r="J563" s="6">
        <f>貼付ｼｰﾄ!G527</f>
        <v>0</v>
      </c>
      <c r="K563" s="6">
        <f>貼付ｼｰﾄ!H527</f>
        <v>0</v>
      </c>
      <c r="L563" s="6">
        <f>貼付ｼｰﾄ!I527</f>
        <v>0</v>
      </c>
      <c r="M563" s="6">
        <f>貼付ｼｰﾄ!J527</f>
        <v>0</v>
      </c>
      <c r="N563" s="6">
        <f>貼付ｼｰﾄ!K527</f>
        <v>0</v>
      </c>
      <c r="O563" s="6">
        <f>貼付ｼｰﾄ!L527</f>
        <v>0</v>
      </c>
      <c r="P563" s="6">
        <f>貼付ｼｰﾄ!M527</f>
        <v>0</v>
      </c>
      <c r="Q563" s="6">
        <f>貼付ｼｰﾄ!N527</f>
        <v>0</v>
      </c>
      <c r="R563" s="6">
        <f>貼付ｼｰﾄ!O527</f>
        <v>0</v>
      </c>
      <c r="S563" s="6">
        <f>貼付ｼｰﾄ!P527</f>
        <v>0</v>
      </c>
      <c r="U563" s="6" t="str">
        <f t="shared" si="29"/>
        <v>00000</v>
      </c>
      <c r="V563" s="6">
        <v>560</v>
      </c>
    </row>
    <row r="564" spans="1:22" x14ac:dyDescent="0.15">
      <c r="A564" s="6">
        <v>572</v>
      </c>
      <c r="B564" s="6" t="str">
        <f t="shared" si="28"/>
        <v>1</v>
      </c>
      <c r="C564" s="6" t="str">
        <f>I564&amp;COUNTIF($I$4:I564,I564)</f>
        <v>0374</v>
      </c>
      <c r="D564" s="6" t="str">
        <f>貼付ｼｰﾄ!E528&amp;貼付ｼｰﾄ!D528</f>
        <v/>
      </c>
      <c r="E564" s="6" t="str">
        <f>IF(D564="","",貼付ｼｰﾄ!G528+ROW()/1000000)</f>
        <v/>
      </c>
      <c r="F564" s="6">
        <f t="shared" si="30"/>
        <v>1</v>
      </c>
      <c r="G564" s="6">
        <f>貼付ｼｰﾄ!A528</f>
        <v>0</v>
      </c>
      <c r="H564" s="6">
        <f>貼付ｼｰﾄ!B528</f>
        <v>0</v>
      </c>
      <c r="I564" s="6">
        <f>貼付ｼｰﾄ!F528</f>
        <v>0</v>
      </c>
      <c r="J564" s="6">
        <f>貼付ｼｰﾄ!G528</f>
        <v>0</v>
      </c>
      <c r="K564" s="6">
        <f>貼付ｼｰﾄ!H528</f>
        <v>0</v>
      </c>
      <c r="L564" s="6">
        <f>貼付ｼｰﾄ!I528</f>
        <v>0</v>
      </c>
      <c r="M564" s="6">
        <f>貼付ｼｰﾄ!J528</f>
        <v>0</v>
      </c>
      <c r="N564" s="6">
        <f>貼付ｼｰﾄ!K528</f>
        <v>0</v>
      </c>
      <c r="O564" s="6">
        <f>貼付ｼｰﾄ!L528</f>
        <v>0</v>
      </c>
      <c r="P564" s="6">
        <f>貼付ｼｰﾄ!M528</f>
        <v>0</v>
      </c>
      <c r="Q564" s="6">
        <f>貼付ｼｰﾄ!N528</f>
        <v>0</v>
      </c>
      <c r="R564" s="6">
        <f>貼付ｼｰﾄ!O528</f>
        <v>0</v>
      </c>
      <c r="S564" s="6">
        <f>貼付ｼｰﾄ!P528</f>
        <v>0</v>
      </c>
      <c r="U564" s="6" t="str">
        <f t="shared" si="29"/>
        <v>00000</v>
      </c>
      <c r="V564" s="6">
        <v>561</v>
      </c>
    </row>
    <row r="565" spans="1:22" x14ac:dyDescent="0.15">
      <c r="A565" s="6">
        <v>573</v>
      </c>
      <c r="B565" s="6" t="str">
        <f t="shared" si="28"/>
        <v>1</v>
      </c>
      <c r="C565" s="6" t="str">
        <f>I565&amp;COUNTIF($I$4:I565,I565)</f>
        <v>0375</v>
      </c>
      <c r="D565" s="6" t="str">
        <f>貼付ｼｰﾄ!E529&amp;貼付ｼｰﾄ!D529</f>
        <v/>
      </c>
      <c r="E565" s="6" t="str">
        <f>IF(D565="","",貼付ｼｰﾄ!G529+ROW()/1000000)</f>
        <v/>
      </c>
      <c r="F565" s="6">
        <f t="shared" si="30"/>
        <v>1</v>
      </c>
      <c r="G565" s="6">
        <f>貼付ｼｰﾄ!A529</f>
        <v>0</v>
      </c>
      <c r="H565" s="6">
        <f>貼付ｼｰﾄ!B529</f>
        <v>0</v>
      </c>
      <c r="I565" s="6">
        <f>貼付ｼｰﾄ!F529</f>
        <v>0</v>
      </c>
      <c r="J565" s="6">
        <f>貼付ｼｰﾄ!G529</f>
        <v>0</v>
      </c>
      <c r="K565" s="6">
        <f>貼付ｼｰﾄ!H529</f>
        <v>0</v>
      </c>
      <c r="L565" s="6">
        <f>貼付ｼｰﾄ!I529</f>
        <v>0</v>
      </c>
      <c r="M565" s="6">
        <f>貼付ｼｰﾄ!J529</f>
        <v>0</v>
      </c>
      <c r="N565" s="6">
        <f>貼付ｼｰﾄ!K529</f>
        <v>0</v>
      </c>
      <c r="O565" s="6">
        <f>貼付ｼｰﾄ!L529</f>
        <v>0</v>
      </c>
      <c r="P565" s="6">
        <f>貼付ｼｰﾄ!M529</f>
        <v>0</v>
      </c>
      <c r="Q565" s="6">
        <f>貼付ｼｰﾄ!N529</f>
        <v>0</v>
      </c>
      <c r="R565" s="6">
        <f>貼付ｼｰﾄ!O529</f>
        <v>0</v>
      </c>
      <c r="S565" s="6">
        <f>貼付ｼｰﾄ!P529</f>
        <v>0</v>
      </c>
      <c r="U565" s="6" t="str">
        <f t="shared" si="29"/>
        <v>00000</v>
      </c>
      <c r="V565" s="6">
        <v>562</v>
      </c>
    </row>
    <row r="566" spans="1:22" x14ac:dyDescent="0.15">
      <c r="A566" s="6">
        <v>574</v>
      </c>
      <c r="B566" s="6" t="str">
        <f t="shared" si="28"/>
        <v>1</v>
      </c>
      <c r="C566" s="6" t="str">
        <f>I566&amp;COUNTIF($I$4:I566,I566)</f>
        <v>0376</v>
      </c>
      <c r="D566" s="6" t="str">
        <f>貼付ｼｰﾄ!E530&amp;貼付ｼｰﾄ!D530</f>
        <v/>
      </c>
      <c r="E566" s="6" t="str">
        <f>IF(D566="","",貼付ｼｰﾄ!G530+ROW()/1000000)</f>
        <v/>
      </c>
      <c r="F566" s="6">
        <f t="shared" si="30"/>
        <v>1</v>
      </c>
      <c r="G566" s="6">
        <f>貼付ｼｰﾄ!A530</f>
        <v>0</v>
      </c>
      <c r="H566" s="6">
        <f>貼付ｼｰﾄ!B530</f>
        <v>0</v>
      </c>
      <c r="I566" s="6">
        <f>貼付ｼｰﾄ!F530</f>
        <v>0</v>
      </c>
      <c r="J566" s="6">
        <f>貼付ｼｰﾄ!G530</f>
        <v>0</v>
      </c>
      <c r="K566" s="6">
        <f>貼付ｼｰﾄ!H530</f>
        <v>0</v>
      </c>
      <c r="L566" s="6">
        <f>貼付ｼｰﾄ!I530</f>
        <v>0</v>
      </c>
      <c r="M566" s="6">
        <f>貼付ｼｰﾄ!J530</f>
        <v>0</v>
      </c>
      <c r="N566" s="6">
        <f>貼付ｼｰﾄ!K530</f>
        <v>0</v>
      </c>
      <c r="O566" s="6">
        <f>貼付ｼｰﾄ!L530</f>
        <v>0</v>
      </c>
      <c r="P566" s="6">
        <f>貼付ｼｰﾄ!M530</f>
        <v>0</v>
      </c>
      <c r="Q566" s="6">
        <f>貼付ｼｰﾄ!N530</f>
        <v>0</v>
      </c>
      <c r="R566" s="6">
        <f>貼付ｼｰﾄ!O530</f>
        <v>0</v>
      </c>
      <c r="S566" s="6">
        <f>貼付ｼｰﾄ!P530</f>
        <v>0</v>
      </c>
      <c r="U566" s="6" t="str">
        <f t="shared" si="29"/>
        <v>00000</v>
      </c>
      <c r="V566" s="6">
        <v>563</v>
      </c>
    </row>
    <row r="567" spans="1:22" x14ac:dyDescent="0.15">
      <c r="A567" s="6">
        <v>575</v>
      </c>
      <c r="B567" s="6" t="str">
        <f t="shared" si="28"/>
        <v>1</v>
      </c>
      <c r="C567" s="6" t="str">
        <f>I567&amp;COUNTIF($I$4:I567,I567)</f>
        <v>0377</v>
      </c>
      <c r="D567" s="6" t="str">
        <f>貼付ｼｰﾄ!E531&amp;貼付ｼｰﾄ!D531</f>
        <v/>
      </c>
      <c r="E567" s="6" t="str">
        <f>IF(D567="","",貼付ｼｰﾄ!G531+ROW()/1000000)</f>
        <v/>
      </c>
      <c r="F567" s="6">
        <f t="shared" si="30"/>
        <v>1</v>
      </c>
      <c r="G567" s="6">
        <f>貼付ｼｰﾄ!A531</f>
        <v>0</v>
      </c>
      <c r="H567" s="6">
        <f>貼付ｼｰﾄ!B531</f>
        <v>0</v>
      </c>
      <c r="I567" s="6">
        <f>貼付ｼｰﾄ!F531</f>
        <v>0</v>
      </c>
      <c r="J567" s="6">
        <f>貼付ｼｰﾄ!G531</f>
        <v>0</v>
      </c>
      <c r="K567" s="6">
        <f>貼付ｼｰﾄ!H531</f>
        <v>0</v>
      </c>
      <c r="L567" s="6">
        <f>貼付ｼｰﾄ!I531</f>
        <v>0</v>
      </c>
      <c r="M567" s="6">
        <f>貼付ｼｰﾄ!J531</f>
        <v>0</v>
      </c>
      <c r="N567" s="6">
        <f>貼付ｼｰﾄ!K531</f>
        <v>0</v>
      </c>
      <c r="O567" s="6">
        <f>貼付ｼｰﾄ!L531</f>
        <v>0</v>
      </c>
      <c r="P567" s="6">
        <f>貼付ｼｰﾄ!M531</f>
        <v>0</v>
      </c>
      <c r="Q567" s="6">
        <f>貼付ｼｰﾄ!N531</f>
        <v>0</v>
      </c>
      <c r="R567" s="6">
        <f>貼付ｼｰﾄ!O531</f>
        <v>0</v>
      </c>
      <c r="S567" s="6">
        <f>貼付ｼｰﾄ!P531</f>
        <v>0</v>
      </c>
      <c r="U567" s="6" t="str">
        <f t="shared" si="29"/>
        <v>00000</v>
      </c>
      <c r="V567" s="6">
        <v>564</v>
      </c>
    </row>
    <row r="568" spans="1:22" x14ac:dyDescent="0.15">
      <c r="A568" s="6">
        <v>576</v>
      </c>
      <c r="B568" s="6" t="str">
        <f t="shared" si="28"/>
        <v>1</v>
      </c>
      <c r="C568" s="6" t="str">
        <f>I568&amp;COUNTIF($I$4:I568,I568)</f>
        <v>0378</v>
      </c>
      <c r="D568" s="6" t="str">
        <f>貼付ｼｰﾄ!E532&amp;貼付ｼｰﾄ!D532</f>
        <v/>
      </c>
      <c r="E568" s="6" t="str">
        <f>IF(D568="","",貼付ｼｰﾄ!G532+ROW()/1000000)</f>
        <v/>
      </c>
      <c r="F568" s="6">
        <f t="shared" si="30"/>
        <v>1</v>
      </c>
      <c r="G568" s="6">
        <f>貼付ｼｰﾄ!A532</f>
        <v>0</v>
      </c>
      <c r="H568" s="6">
        <f>貼付ｼｰﾄ!B532</f>
        <v>0</v>
      </c>
      <c r="I568" s="6">
        <f>貼付ｼｰﾄ!F532</f>
        <v>0</v>
      </c>
      <c r="J568" s="6">
        <f>貼付ｼｰﾄ!G532</f>
        <v>0</v>
      </c>
      <c r="K568" s="6">
        <f>貼付ｼｰﾄ!H532</f>
        <v>0</v>
      </c>
      <c r="L568" s="6">
        <f>貼付ｼｰﾄ!I532</f>
        <v>0</v>
      </c>
      <c r="M568" s="6">
        <f>貼付ｼｰﾄ!J532</f>
        <v>0</v>
      </c>
      <c r="N568" s="6">
        <f>貼付ｼｰﾄ!K532</f>
        <v>0</v>
      </c>
      <c r="O568" s="6">
        <f>貼付ｼｰﾄ!L532</f>
        <v>0</v>
      </c>
      <c r="P568" s="6">
        <f>貼付ｼｰﾄ!M532</f>
        <v>0</v>
      </c>
      <c r="Q568" s="6">
        <f>貼付ｼｰﾄ!N532</f>
        <v>0</v>
      </c>
      <c r="R568" s="6">
        <f>貼付ｼｰﾄ!O532</f>
        <v>0</v>
      </c>
      <c r="S568" s="6">
        <f>貼付ｼｰﾄ!P532</f>
        <v>0</v>
      </c>
      <c r="U568" s="6" t="str">
        <f t="shared" si="29"/>
        <v>00000</v>
      </c>
      <c r="V568" s="6">
        <v>565</v>
      </c>
    </row>
    <row r="569" spans="1:22" x14ac:dyDescent="0.15">
      <c r="A569" s="6">
        <v>577</v>
      </c>
      <c r="B569" s="6" t="str">
        <f t="shared" si="28"/>
        <v>1</v>
      </c>
      <c r="C569" s="6" t="str">
        <f>I569&amp;COUNTIF($I$4:I569,I569)</f>
        <v>0379</v>
      </c>
      <c r="D569" s="6" t="str">
        <f>貼付ｼｰﾄ!E533&amp;貼付ｼｰﾄ!D533</f>
        <v/>
      </c>
      <c r="E569" s="6" t="str">
        <f>IF(D569="","",貼付ｼｰﾄ!G533+ROW()/1000000)</f>
        <v/>
      </c>
      <c r="F569" s="6">
        <f t="shared" si="30"/>
        <v>1</v>
      </c>
      <c r="G569" s="6">
        <f>貼付ｼｰﾄ!A533</f>
        <v>0</v>
      </c>
      <c r="H569" s="6">
        <f>貼付ｼｰﾄ!B533</f>
        <v>0</v>
      </c>
      <c r="I569" s="6">
        <f>貼付ｼｰﾄ!F533</f>
        <v>0</v>
      </c>
      <c r="J569" s="6">
        <f>貼付ｼｰﾄ!G533</f>
        <v>0</v>
      </c>
      <c r="K569" s="6">
        <f>貼付ｼｰﾄ!H533</f>
        <v>0</v>
      </c>
      <c r="L569" s="6">
        <f>貼付ｼｰﾄ!I533</f>
        <v>0</v>
      </c>
      <c r="M569" s="6">
        <f>貼付ｼｰﾄ!J533</f>
        <v>0</v>
      </c>
      <c r="N569" s="6">
        <f>貼付ｼｰﾄ!K533</f>
        <v>0</v>
      </c>
      <c r="O569" s="6">
        <f>貼付ｼｰﾄ!L533</f>
        <v>0</v>
      </c>
      <c r="P569" s="6">
        <f>貼付ｼｰﾄ!M533</f>
        <v>0</v>
      </c>
      <c r="Q569" s="6">
        <f>貼付ｼｰﾄ!N533</f>
        <v>0</v>
      </c>
      <c r="R569" s="6">
        <f>貼付ｼｰﾄ!O533</f>
        <v>0</v>
      </c>
      <c r="S569" s="6">
        <f>貼付ｼｰﾄ!P533</f>
        <v>0</v>
      </c>
      <c r="U569" s="6" t="str">
        <f t="shared" si="29"/>
        <v>00000</v>
      </c>
      <c r="V569" s="6">
        <v>566</v>
      </c>
    </row>
    <row r="570" spans="1:22" x14ac:dyDescent="0.15">
      <c r="A570" s="6">
        <v>578</v>
      </c>
      <c r="B570" s="6" t="str">
        <f t="shared" si="28"/>
        <v>1</v>
      </c>
      <c r="C570" s="6" t="str">
        <f>I570&amp;COUNTIF($I$4:I570,I570)</f>
        <v>0380</v>
      </c>
      <c r="D570" s="6" t="str">
        <f>貼付ｼｰﾄ!E534&amp;貼付ｼｰﾄ!D534</f>
        <v/>
      </c>
      <c r="E570" s="6" t="str">
        <f>IF(D570="","",貼付ｼｰﾄ!G534+ROW()/1000000)</f>
        <v/>
      </c>
      <c r="F570" s="6">
        <f t="shared" si="30"/>
        <v>1</v>
      </c>
      <c r="G570" s="6">
        <f>貼付ｼｰﾄ!A534</f>
        <v>0</v>
      </c>
      <c r="H570" s="6">
        <f>貼付ｼｰﾄ!B534</f>
        <v>0</v>
      </c>
      <c r="I570" s="6">
        <f>貼付ｼｰﾄ!F534</f>
        <v>0</v>
      </c>
      <c r="J570" s="6">
        <f>貼付ｼｰﾄ!G534</f>
        <v>0</v>
      </c>
      <c r="K570" s="6">
        <f>貼付ｼｰﾄ!H534</f>
        <v>0</v>
      </c>
      <c r="L570" s="6">
        <f>貼付ｼｰﾄ!I534</f>
        <v>0</v>
      </c>
      <c r="M570" s="6">
        <f>貼付ｼｰﾄ!J534</f>
        <v>0</v>
      </c>
      <c r="N570" s="6">
        <f>貼付ｼｰﾄ!K534</f>
        <v>0</v>
      </c>
      <c r="O570" s="6">
        <f>貼付ｼｰﾄ!L534</f>
        <v>0</v>
      </c>
      <c r="P570" s="6">
        <f>貼付ｼｰﾄ!M534</f>
        <v>0</v>
      </c>
      <c r="Q570" s="6">
        <f>貼付ｼｰﾄ!N534</f>
        <v>0</v>
      </c>
      <c r="R570" s="6">
        <f>貼付ｼｰﾄ!O534</f>
        <v>0</v>
      </c>
      <c r="S570" s="6">
        <f>貼付ｼｰﾄ!P534</f>
        <v>0</v>
      </c>
      <c r="U570" s="6" t="str">
        <f t="shared" si="29"/>
        <v>00000</v>
      </c>
      <c r="V570" s="6">
        <v>567</v>
      </c>
    </row>
    <row r="571" spans="1:22" x14ac:dyDescent="0.15">
      <c r="A571" s="6">
        <v>579</v>
      </c>
      <c r="B571" s="6" t="str">
        <f t="shared" si="28"/>
        <v>1</v>
      </c>
      <c r="C571" s="6" t="str">
        <f>I571&amp;COUNTIF($I$4:I571,I571)</f>
        <v>0381</v>
      </c>
      <c r="D571" s="6" t="str">
        <f>貼付ｼｰﾄ!E535&amp;貼付ｼｰﾄ!D535</f>
        <v/>
      </c>
      <c r="E571" s="6" t="str">
        <f>IF(D571="","",貼付ｼｰﾄ!G535+ROW()/1000000)</f>
        <v/>
      </c>
      <c r="F571" s="6">
        <f t="shared" si="30"/>
        <v>1</v>
      </c>
      <c r="G571" s="6">
        <f>貼付ｼｰﾄ!A535</f>
        <v>0</v>
      </c>
      <c r="H571" s="6">
        <f>貼付ｼｰﾄ!B535</f>
        <v>0</v>
      </c>
      <c r="I571" s="6">
        <f>貼付ｼｰﾄ!F535</f>
        <v>0</v>
      </c>
      <c r="J571" s="6">
        <f>貼付ｼｰﾄ!G535</f>
        <v>0</v>
      </c>
      <c r="K571" s="6">
        <f>貼付ｼｰﾄ!H535</f>
        <v>0</v>
      </c>
      <c r="L571" s="6">
        <f>貼付ｼｰﾄ!I535</f>
        <v>0</v>
      </c>
      <c r="M571" s="6">
        <f>貼付ｼｰﾄ!J535</f>
        <v>0</v>
      </c>
      <c r="N571" s="6">
        <f>貼付ｼｰﾄ!K535</f>
        <v>0</v>
      </c>
      <c r="O571" s="6">
        <f>貼付ｼｰﾄ!L535</f>
        <v>0</v>
      </c>
      <c r="P571" s="6">
        <f>貼付ｼｰﾄ!M535</f>
        <v>0</v>
      </c>
      <c r="Q571" s="6">
        <f>貼付ｼｰﾄ!N535</f>
        <v>0</v>
      </c>
      <c r="R571" s="6">
        <f>貼付ｼｰﾄ!O535</f>
        <v>0</v>
      </c>
      <c r="S571" s="6">
        <f>貼付ｼｰﾄ!P535</f>
        <v>0</v>
      </c>
      <c r="U571" s="6" t="str">
        <f t="shared" si="29"/>
        <v>00000</v>
      </c>
      <c r="V571" s="6">
        <v>568</v>
      </c>
    </row>
    <row r="572" spans="1:22" x14ac:dyDescent="0.15">
      <c r="A572" s="6">
        <v>580</v>
      </c>
      <c r="B572" s="6" t="str">
        <f t="shared" si="28"/>
        <v>1</v>
      </c>
      <c r="C572" s="6" t="str">
        <f>I572&amp;COUNTIF($I$4:I572,I572)</f>
        <v>0382</v>
      </c>
      <c r="D572" s="6" t="str">
        <f>貼付ｼｰﾄ!E536&amp;貼付ｼｰﾄ!D536</f>
        <v/>
      </c>
      <c r="E572" s="6" t="str">
        <f>IF(D572="","",貼付ｼｰﾄ!G536+ROW()/1000000)</f>
        <v/>
      </c>
      <c r="F572" s="6">
        <f t="shared" si="30"/>
        <v>1</v>
      </c>
      <c r="G572" s="6">
        <f>貼付ｼｰﾄ!A536</f>
        <v>0</v>
      </c>
      <c r="H572" s="6">
        <f>貼付ｼｰﾄ!B536</f>
        <v>0</v>
      </c>
      <c r="I572" s="6">
        <f>貼付ｼｰﾄ!F536</f>
        <v>0</v>
      </c>
      <c r="J572" s="6">
        <f>貼付ｼｰﾄ!G536</f>
        <v>0</v>
      </c>
      <c r="K572" s="6">
        <f>貼付ｼｰﾄ!H536</f>
        <v>0</v>
      </c>
      <c r="L572" s="6">
        <f>貼付ｼｰﾄ!I536</f>
        <v>0</v>
      </c>
      <c r="M572" s="6">
        <f>貼付ｼｰﾄ!J536</f>
        <v>0</v>
      </c>
      <c r="N572" s="6">
        <f>貼付ｼｰﾄ!K536</f>
        <v>0</v>
      </c>
      <c r="O572" s="6">
        <f>貼付ｼｰﾄ!L536</f>
        <v>0</v>
      </c>
      <c r="P572" s="6">
        <f>貼付ｼｰﾄ!M536</f>
        <v>0</v>
      </c>
      <c r="Q572" s="6">
        <f>貼付ｼｰﾄ!N536</f>
        <v>0</v>
      </c>
      <c r="R572" s="6">
        <f>貼付ｼｰﾄ!O536</f>
        <v>0</v>
      </c>
      <c r="S572" s="6">
        <f>貼付ｼｰﾄ!P536</f>
        <v>0</v>
      </c>
      <c r="U572" s="6" t="str">
        <f t="shared" si="29"/>
        <v>00000</v>
      </c>
      <c r="V572" s="6">
        <v>569</v>
      </c>
    </row>
    <row r="573" spans="1:22" x14ac:dyDescent="0.15">
      <c r="A573" s="6">
        <v>581</v>
      </c>
      <c r="B573" s="6" t="str">
        <f t="shared" si="28"/>
        <v>1</v>
      </c>
      <c r="C573" s="6" t="str">
        <f>I573&amp;COUNTIF($I$4:I573,I573)</f>
        <v>0383</v>
      </c>
      <c r="D573" s="6" t="str">
        <f>貼付ｼｰﾄ!E537&amp;貼付ｼｰﾄ!D537</f>
        <v/>
      </c>
      <c r="E573" s="6" t="str">
        <f>IF(D573="","",貼付ｼｰﾄ!G537+ROW()/1000000)</f>
        <v/>
      </c>
      <c r="F573" s="6">
        <f t="shared" si="30"/>
        <v>1</v>
      </c>
      <c r="G573" s="6">
        <f>貼付ｼｰﾄ!A537</f>
        <v>0</v>
      </c>
      <c r="H573" s="6">
        <f>貼付ｼｰﾄ!B537</f>
        <v>0</v>
      </c>
      <c r="I573" s="6">
        <f>貼付ｼｰﾄ!F537</f>
        <v>0</v>
      </c>
      <c r="J573" s="6">
        <f>貼付ｼｰﾄ!G537</f>
        <v>0</v>
      </c>
      <c r="K573" s="6">
        <f>貼付ｼｰﾄ!H537</f>
        <v>0</v>
      </c>
      <c r="L573" s="6">
        <f>貼付ｼｰﾄ!I537</f>
        <v>0</v>
      </c>
      <c r="M573" s="6">
        <f>貼付ｼｰﾄ!J537</f>
        <v>0</v>
      </c>
      <c r="N573" s="6">
        <f>貼付ｼｰﾄ!K537</f>
        <v>0</v>
      </c>
      <c r="O573" s="6">
        <f>貼付ｼｰﾄ!L537</f>
        <v>0</v>
      </c>
      <c r="P573" s="6">
        <f>貼付ｼｰﾄ!M537</f>
        <v>0</v>
      </c>
      <c r="Q573" s="6">
        <f>貼付ｼｰﾄ!N537</f>
        <v>0</v>
      </c>
      <c r="R573" s="6">
        <f>貼付ｼｰﾄ!O537</f>
        <v>0</v>
      </c>
      <c r="S573" s="6">
        <f>貼付ｼｰﾄ!P537</f>
        <v>0</v>
      </c>
      <c r="U573" s="6" t="str">
        <f t="shared" si="29"/>
        <v>00000</v>
      </c>
      <c r="V573" s="6">
        <v>570</v>
      </c>
    </row>
    <row r="574" spans="1:22" x14ac:dyDescent="0.15">
      <c r="A574" s="6">
        <v>582</v>
      </c>
      <c r="B574" s="6" t="str">
        <f t="shared" si="28"/>
        <v>1</v>
      </c>
      <c r="C574" s="6" t="str">
        <f>I574&amp;COUNTIF($I$4:I574,I574)</f>
        <v>0384</v>
      </c>
      <c r="D574" s="6" t="str">
        <f>貼付ｼｰﾄ!E538&amp;貼付ｼｰﾄ!D538</f>
        <v/>
      </c>
      <c r="E574" s="6" t="str">
        <f>IF(D574="","",貼付ｼｰﾄ!G538+ROW()/1000000)</f>
        <v/>
      </c>
      <c r="F574" s="6">
        <f t="shared" si="30"/>
        <v>1</v>
      </c>
      <c r="G574" s="6">
        <f>貼付ｼｰﾄ!A538</f>
        <v>0</v>
      </c>
      <c r="H574" s="6">
        <f>貼付ｼｰﾄ!B538</f>
        <v>0</v>
      </c>
      <c r="I574" s="6">
        <f>貼付ｼｰﾄ!F538</f>
        <v>0</v>
      </c>
      <c r="J574" s="6">
        <f>貼付ｼｰﾄ!G538</f>
        <v>0</v>
      </c>
      <c r="K574" s="6">
        <f>貼付ｼｰﾄ!H538</f>
        <v>0</v>
      </c>
      <c r="L574" s="6">
        <f>貼付ｼｰﾄ!I538</f>
        <v>0</v>
      </c>
      <c r="M574" s="6">
        <f>貼付ｼｰﾄ!J538</f>
        <v>0</v>
      </c>
      <c r="N574" s="6">
        <f>貼付ｼｰﾄ!K538</f>
        <v>0</v>
      </c>
      <c r="O574" s="6">
        <f>貼付ｼｰﾄ!L538</f>
        <v>0</v>
      </c>
      <c r="P574" s="6">
        <f>貼付ｼｰﾄ!M538</f>
        <v>0</v>
      </c>
      <c r="Q574" s="6">
        <f>貼付ｼｰﾄ!N538</f>
        <v>0</v>
      </c>
      <c r="R574" s="6">
        <f>貼付ｼｰﾄ!O538</f>
        <v>0</v>
      </c>
      <c r="S574" s="6">
        <f>貼付ｼｰﾄ!P538</f>
        <v>0</v>
      </c>
      <c r="U574" s="6" t="str">
        <f t="shared" si="29"/>
        <v>00000</v>
      </c>
      <c r="V574" s="6">
        <v>571</v>
      </c>
    </row>
    <row r="575" spans="1:22" x14ac:dyDescent="0.15">
      <c r="A575" s="6">
        <v>583</v>
      </c>
      <c r="B575" s="6" t="str">
        <f t="shared" si="28"/>
        <v>1</v>
      </c>
      <c r="C575" s="6" t="str">
        <f>I575&amp;COUNTIF($I$4:I575,I575)</f>
        <v>0385</v>
      </c>
      <c r="D575" s="6" t="str">
        <f>貼付ｼｰﾄ!E539&amp;貼付ｼｰﾄ!D539</f>
        <v/>
      </c>
      <c r="E575" s="6" t="str">
        <f>IF(D575="","",貼付ｼｰﾄ!G539+ROW()/1000000)</f>
        <v/>
      </c>
      <c r="F575" s="6">
        <f t="shared" si="30"/>
        <v>1</v>
      </c>
      <c r="G575" s="6">
        <f>貼付ｼｰﾄ!A539</f>
        <v>0</v>
      </c>
      <c r="H575" s="6">
        <f>貼付ｼｰﾄ!B539</f>
        <v>0</v>
      </c>
      <c r="I575" s="6">
        <f>貼付ｼｰﾄ!F539</f>
        <v>0</v>
      </c>
      <c r="J575" s="6">
        <f>貼付ｼｰﾄ!G539</f>
        <v>0</v>
      </c>
      <c r="K575" s="6">
        <f>貼付ｼｰﾄ!H539</f>
        <v>0</v>
      </c>
      <c r="L575" s="6">
        <f>貼付ｼｰﾄ!I539</f>
        <v>0</v>
      </c>
      <c r="M575" s="6">
        <f>貼付ｼｰﾄ!J539</f>
        <v>0</v>
      </c>
      <c r="N575" s="6">
        <f>貼付ｼｰﾄ!K539</f>
        <v>0</v>
      </c>
      <c r="O575" s="6">
        <f>貼付ｼｰﾄ!L539</f>
        <v>0</v>
      </c>
      <c r="P575" s="6">
        <f>貼付ｼｰﾄ!M539</f>
        <v>0</v>
      </c>
      <c r="Q575" s="6">
        <f>貼付ｼｰﾄ!N539</f>
        <v>0</v>
      </c>
      <c r="R575" s="6">
        <f>貼付ｼｰﾄ!O539</f>
        <v>0</v>
      </c>
      <c r="S575" s="6">
        <f>貼付ｼｰﾄ!P539</f>
        <v>0</v>
      </c>
      <c r="U575" s="6" t="str">
        <f t="shared" si="29"/>
        <v>00000</v>
      </c>
      <c r="V575" s="6">
        <v>572</v>
      </c>
    </row>
    <row r="576" spans="1:22" x14ac:dyDescent="0.15">
      <c r="A576" s="6">
        <v>584</v>
      </c>
      <c r="B576" s="6" t="str">
        <f t="shared" si="28"/>
        <v>1</v>
      </c>
      <c r="C576" s="6" t="str">
        <f>I576&amp;COUNTIF($I$4:I576,I576)</f>
        <v>0386</v>
      </c>
      <c r="D576" s="6" t="str">
        <f>貼付ｼｰﾄ!E540&amp;貼付ｼｰﾄ!D540</f>
        <v/>
      </c>
      <c r="E576" s="6" t="str">
        <f>IF(D576="","",貼付ｼｰﾄ!G540+ROW()/1000000)</f>
        <v/>
      </c>
      <c r="F576" s="6">
        <f t="shared" si="30"/>
        <v>1</v>
      </c>
      <c r="G576" s="6">
        <f>貼付ｼｰﾄ!A540</f>
        <v>0</v>
      </c>
      <c r="H576" s="6">
        <f>貼付ｼｰﾄ!B540</f>
        <v>0</v>
      </c>
      <c r="I576" s="6">
        <f>貼付ｼｰﾄ!F540</f>
        <v>0</v>
      </c>
      <c r="J576" s="6">
        <f>貼付ｼｰﾄ!G540</f>
        <v>0</v>
      </c>
      <c r="K576" s="6">
        <f>貼付ｼｰﾄ!H540</f>
        <v>0</v>
      </c>
      <c r="L576" s="6">
        <f>貼付ｼｰﾄ!I540</f>
        <v>0</v>
      </c>
      <c r="M576" s="6">
        <f>貼付ｼｰﾄ!J540</f>
        <v>0</v>
      </c>
      <c r="N576" s="6">
        <f>貼付ｼｰﾄ!K540</f>
        <v>0</v>
      </c>
      <c r="O576" s="6">
        <f>貼付ｼｰﾄ!L540</f>
        <v>0</v>
      </c>
      <c r="P576" s="6">
        <f>貼付ｼｰﾄ!M540</f>
        <v>0</v>
      </c>
      <c r="Q576" s="6">
        <f>貼付ｼｰﾄ!N540</f>
        <v>0</v>
      </c>
      <c r="R576" s="6">
        <f>貼付ｼｰﾄ!O540</f>
        <v>0</v>
      </c>
      <c r="S576" s="6">
        <f>貼付ｼｰﾄ!P540</f>
        <v>0</v>
      </c>
      <c r="U576" s="6" t="str">
        <f t="shared" si="29"/>
        <v>00000</v>
      </c>
      <c r="V576" s="6">
        <v>573</v>
      </c>
    </row>
    <row r="577" spans="1:22" x14ac:dyDescent="0.15">
      <c r="A577" s="6">
        <v>585</v>
      </c>
      <c r="B577" s="6" t="str">
        <f t="shared" si="28"/>
        <v>1</v>
      </c>
      <c r="C577" s="6" t="str">
        <f>I577&amp;COUNTIF($I$4:I577,I577)</f>
        <v>0387</v>
      </c>
      <c r="D577" s="6" t="str">
        <f>貼付ｼｰﾄ!E541&amp;貼付ｼｰﾄ!D541</f>
        <v/>
      </c>
      <c r="E577" s="6" t="str">
        <f>IF(D577="","",貼付ｼｰﾄ!G541+ROW()/1000000)</f>
        <v/>
      </c>
      <c r="F577" s="6">
        <f t="shared" si="30"/>
        <v>1</v>
      </c>
      <c r="G577" s="6">
        <f>貼付ｼｰﾄ!A541</f>
        <v>0</v>
      </c>
      <c r="H577" s="6">
        <f>貼付ｼｰﾄ!B541</f>
        <v>0</v>
      </c>
      <c r="I577" s="6">
        <f>貼付ｼｰﾄ!F541</f>
        <v>0</v>
      </c>
      <c r="J577" s="6">
        <f>貼付ｼｰﾄ!G541</f>
        <v>0</v>
      </c>
      <c r="K577" s="6">
        <f>貼付ｼｰﾄ!H541</f>
        <v>0</v>
      </c>
      <c r="L577" s="6">
        <f>貼付ｼｰﾄ!I541</f>
        <v>0</v>
      </c>
      <c r="M577" s="6">
        <f>貼付ｼｰﾄ!J541</f>
        <v>0</v>
      </c>
      <c r="N577" s="6">
        <f>貼付ｼｰﾄ!K541</f>
        <v>0</v>
      </c>
      <c r="O577" s="6">
        <f>貼付ｼｰﾄ!L541</f>
        <v>0</v>
      </c>
      <c r="P577" s="6">
        <f>貼付ｼｰﾄ!M541</f>
        <v>0</v>
      </c>
      <c r="Q577" s="6">
        <f>貼付ｼｰﾄ!N541</f>
        <v>0</v>
      </c>
      <c r="R577" s="6">
        <f>貼付ｼｰﾄ!O541</f>
        <v>0</v>
      </c>
      <c r="S577" s="6">
        <f>貼付ｼｰﾄ!P541</f>
        <v>0</v>
      </c>
      <c r="U577" s="6" t="str">
        <f t="shared" si="29"/>
        <v>00000</v>
      </c>
      <c r="V577" s="6">
        <v>574</v>
      </c>
    </row>
    <row r="578" spans="1:22" x14ac:dyDescent="0.15">
      <c r="A578" s="6">
        <v>586</v>
      </c>
      <c r="B578" s="6" t="str">
        <f t="shared" si="28"/>
        <v>1</v>
      </c>
      <c r="C578" s="6" t="str">
        <f>I578&amp;COUNTIF($I$4:I578,I578)</f>
        <v>0388</v>
      </c>
      <c r="D578" s="6" t="str">
        <f>貼付ｼｰﾄ!E542&amp;貼付ｼｰﾄ!D542</f>
        <v/>
      </c>
      <c r="E578" s="6" t="str">
        <f>IF(D578="","",貼付ｼｰﾄ!G542+ROW()/1000000)</f>
        <v/>
      </c>
      <c r="F578" s="6">
        <f t="shared" si="30"/>
        <v>1</v>
      </c>
      <c r="G578" s="6">
        <f>貼付ｼｰﾄ!A542</f>
        <v>0</v>
      </c>
      <c r="H578" s="6">
        <f>貼付ｼｰﾄ!B542</f>
        <v>0</v>
      </c>
      <c r="I578" s="6">
        <f>貼付ｼｰﾄ!F542</f>
        <v>0</v>
      </c>
      <c r="J578" s="6">
        <f>貼付ｼｰﾄ!G542</f>
        <v>0</v>
      </c>
      <c r="K578" s="6">
        <f>貼付ｼｰﾄ!H542</f>
        <v>0</v>
      </c>
      <c r="L578" s="6">
        <f>貼付ｼｰﾄ!I542</f>
        <v>0</v>
      </c>
      <c r="M578" s="6">
        <f>貼付ｼｰﾄ!J542</f>
        <v>0</v>
      </c>
      <c r="N578" s="6">
        <f>貼付ｼｰﾄ!K542</f>
        <v>0</v>
      </c>
      <c r="O578" s="6">
        <f>貼付ｼｰﾄ!L542</f>
        <v>0</v>
      </c>
      <c r="P578" s="6">
        <f>貼付ｼｰﾄ!M542</f>
        <v>0</v>
      </c>
      <c r="Q578" s="6">
        <f>貼付ｼｰﾄ!N542</f>
        <v>0</v>
      </c>
      <c r="R578" s="6">
        <f>貼付ｼｰﾄ!O542</f>
        <v>0</v>
      </c>
      <c r="S578" s="6">
        <f>貼付ｼｰﾄ!P542</f>
        <v>0</v>
      </c>
      <c r="U578" s="6" t="str">
        <f t="shared" si="29"/>
        <v>00000</v>
      </c>
      <c r="V578" s="6">
        <v>575</v>
      </c>
    </row>
    <row r="579" spans="1:22" x14ac:dyDescent="0.15">
      <c r="A579" s="6">
        <v>587</v>
      </c>
      <c r="B579" s="6" t="str">
        <f t="shared" si="28"/>
        <v>1</v>
      </c>
      <c r="C579" s="6" t="str">
        <f>I579&amp;COUNTIF($I$4:I579,I579)</f>
        <v>0389</v>
      </c>
      <c r="D579" s="6" t="str">
        <f>貼付ｼｰﾄ!E543&amp;貼付ｼｰﾄ!D543</f>
        <v/>
      </c>
      <c r="E579" s="6" t="str">
        <f>IF(D579="","",貼付ｼｰﾄ!G543+ROW()/1000000)</f>
        <v/>
      </c>
      <c r="F579" s="6">
        <f t="shared" si="30"/>
        <v>1</v>
      </c>
      <c r="G579" s="6">
        <f>貼付ｼｰﾄ!A543</f>
        <v>0</v>
      </c>
      <c r="H579" s="6">
        <f>貼付ｼｰﾄ!B543</f>
        <v>0</v>
      </c>
      <c r="I579" s="6">
        <f>貼付ｼｰﾄ!F543</f>
        <v>0</v>
      </c>
      <c r="J579" s="6">
        <f>貼付ｼｰﾄ!G543</f>
        <v>0</v>
      </c>
      <c r="K579" s="6">
        <f>貼付ｼｰﾄ!H543</f>
        <v>0</v>
      </c>
      <c r="L579" s="6">
        <f>貼付ｼｰﾄ!I543</f>
        <v>0</v>
      </c>
      <c r="M579" s="6">
        <f>貼付ｼｰﾄ!J543</f>
        <v>0</v>
      </c>
      <c r="N579" s="6">
        <f>貼付ｼｰﾄ!K543</f>
        <v>0</v>
      </c>
      <c r="O579" s="6">
        <f>貼付ｼｰﾄ!L543</f>
        <v>0</v>
      </c>
      <c r="P579" s="6">
        <f>貼付ｼｰﾄ!M543</f>
        <v>0</v>
      </c>
      <c r="Q579" s="6">
        <f>貼付ｼｰﾄ!N543</f>
        <v>0</v>
      </c>
      <c r="R579" s="6">
        <f>貼付ｼｰﾄ!O543</f>
        <v>0</v>
      </c>
      <c r="S579" s="6">
        <f>貼付ｼｰﾄ!P543</f>
        <v>0</v>
      </c>
      <c r="U579" s="6" t="str">
        <f t="shared" si="29"/>
        <v>00000</v>
      </c>
      <c r="V579" s="6">
        <v>576</v>
      </c>
    </row>
    <row r="580" spans="1:22" x14ac:dyDescent="0.15">
      <c r="A580" s="6">
        <v>588</v>
      </c>
      <c r="B580" s="6" t="str">
        <f t="shared" si="28"/>
        <v>1</v>
      </c>
      <c r="C580" s="6" t="str">
        <f>I580&amp;COUNTIF($I$4:I580,I580)</f>
        <v>0390</v>
      </c>
      <c r="D580" s="6" t="str">
        <f>貼付ｼｰﾄ!E544&amp;貼付ｼｰﾄ!D544</f>
        <v/>
      </c>
      <c r="E580" s="6" t="str">
        <f>IF(D580="","",貼付ｼｰﾄ!G544+ROW()/1000000)</f>
        <v/>
      </c>
      <c r="F580" s="6">
        <f t="shared" si="30"/>
        <v>1</v>
      </c>
      <c r="G580" s="6">
        <f>貼付ｼｰﾄ!A544</f>
        <v>0</v>
      </c>
      <c r="H580" s="6">
        <f>貼付ｼｰﾄ!B544</f>
        <v>0</v>
      </c>
      <c r="I580" s="6">
        <f>貼付ｼｰﾄ!F544</f>
        <v>0</v>
      </c>
      <c r="J580" s="6">
        <f>貼付ｼｰﾄ!G544</f>
        <v>0</v>
      </c>
      <c r="K580" s="6">
        <f>貼付ｼｰﾄ!H544</f>
        <v>0</v>
      </c>
      <c r="L580" s="6">
        <f>貼付ｼｰﾄ!I544</f>
        <v>0</v>
      </c>
      <c r="M580" s="6">
        <f>貼付ｼｰﾄ!J544</f>
        <v>0</v>
      </c>
      <c r="N580" s="6">
        <f>貼付ｼｰﾄ!K544</f>
        <v>0</v>
      </c>
      <c r="O580" s="6">
        <f>貼付ｼｰﾄ!L544</f>
        <v>0</v>
      </c>
      <c r="P580" s="6">
        <f>貼付ｼｰﾄ!M544</f>
        <v>0</v>
      </c>
      <c r="Q580" s="6">
        <f>貼付ｼｰﾄ!N544</f>
        <v>0</v>
      </c>
      <c r="R580" s="6">
        <f>貼付ｼｰﾄ!O544</f>
        <v>0</v>
      </c>
      <c r="S580" s="6">
        <f>貼付ｼｰﾄ!P544</f>
        <v>0</v>
      </c>
      <c r="U580" s="6" t="str">
        <f t="shared" si="29"/>
        <v>00000</v>
      </c>
      <c r="V580" s="6">
        <v>577</v>
      </c>
    </row>
    <row r="581" spans="1:22" x14ac:dyDescent="0.15">
      <c r="A581" s="6">
        <v>589</v>
      </c>
      <c r="B581" s="6" t="str">
        <f t="shared" ref="B581:B603" si="31">D581&amp;F581</f>
        <v>1</v>
      </c>
      <c r="C581" s="6" t="str">
        <f>I581&amp;COUNTIF($I$4:I581,I581)</f>
        <v>0391</v>
      </c>
      <c r="D581" s="6" t="str">
        <f>貼付ｼｰﾄ!E545&amp;貼付ｼｰﾄ!D545</f>
        <v/>
      </c>
      <c r="E581" s="6" t="str">
        <f>IF(D581="","",貼付ｼｰﾄ!G545+ROW()/1000000)</f>
        <v/>
      </c>
      <c r="F581" s="6">
        <f t="shared" si="30"/>
        <v>1</v>
      </c>
      <c r="G581" s="6">
        <f>貼付ｼｰﾄ!A545</f>
        <v>0</v>
      </c>
      <c r="H581" s="6">
        <f>貼付ｼｰﾄ!B545</f>
        <v>0</v>
      </c>
      <c r="I581" s="6">
        <f>貼付ｼｰﾄ!F545</f>
        <v>0</v>
      </c>
      <c r="J581" s="6">
        <f>貼付ｼｰﾄ!G545</f>
        <v>0</v>
      </c>
      <c r="K581" s="6">
        <f>貼付ｼｰﾄ!H545</f>
        <v>0</v>
      </c>
      <c r="L581" s="6">
        <f>貼付ｼｰﾄ!I545</f>
        <v>0</v>
      </c>
      <c r="M581" s="6">
        <f>貼付ｼｰﾄ!J545</f>
        <v>0</v>
      </c>
      <c r="N581" s="6">
        <f>貼付ｼｰﾄ!K545</f>
        <v>0</v>
      </c>
      <c r="O581" s="6">
        <f>貼付ｼｰﾄ!L545</f>
        <v>0</v>
      </c>
      <c r="P581" s="6">
        <f>貼付ｼｰﾄ!M545</f>
        <v>0</v>
      </c>
      <c r="Q581" s="6">
        <f>貼付ｼｰﾄ!N545</f>
        <v>0</v>
      </c>
      <c r="R581" s="6">
        <f>貼付ｼｰﾄ!O545</f>
        <v>0</v>
      </c>
      <c r="S581" s="6">
        <f>貼付ｼｰﾄ!P545</f>
        <v>0</v>
      </c>
      <c r="U581" s="6" t="str">
        <f t="shared" ref="U581:U603" si="32">D581&amp;I581&amp;L581&amp;N581&amp;P581&amp;R581</f>
        <v>00000</v>
      </c>
      <c r="V581" s="6">
        <v>578</v>
      </c>
    </row>
    <row r="582" spans="1:22" x14ac:dyDescent="0.15">
      <c r="A582" s="6">
        <v>590</v>
      </c>
      <c r="B582" s="6" t="str">
        <f t="shared" si="31"/>
        <v>1</v>
      </c>
      <c r="C582" s="6" t="str">
        <f>I582&amp;COUNTIF($I$4:I582,I582)</f>
        <v>0392</v>
      </c>
      <c r="D582" s="6" t="str">
        <f>貼付ｼｰﾄ!E546&amp;貼付ｼｰﾄ!D546</f>
        <v/>
      </c>
      <c r="E582" s="6" t="str">
        <f>IF(D582="","",貼付ｼｰﾄ!G546+ROW()/1000000)</f>
        <v/>
      </c>
      <c r="F582" s="6">
        <f t="shared" ref="F582:F645" si="33">SUMPRODUCT(($D$4:$D$992=D582)*($E$4:$E$992&lt;E582))+1</f>
        <v>1</v>
      </c>
      <c r="G582" s="6">
        <f>貼付ｼｰﾄ!A546</f>
        <v>0</v>
      </c>
      <c r="H582" s="6">
        <f>貼付ｼｰﾄ!B546</f>
        <v>0</v>
      </c>
      <c r="I582" s="6">
        <f>貼付ｼｰﾄ!F546</f>
        <v>0</v>
      </c>
      <c r="J582" s="6">
        <f>貼付ｼｰﾄ!G546</f>
        <v>0</v>
      </c>
      <c r="K582" s="6">
        <f>貼付ｼｰﾄ!H546</f>
        <v>0</v>
      </c>
      <c r="L582" s="6">
        <f>貼付ｼｰﾄ!I546</f>
        <v>0</v>
      </c>
      <c r="M582" s="6">
        <f>貼付ｼｰﾄ!J546</f>
        <v>0</v>
      </c>
      <c r="N582" s="6">
        <f>貼付ｼｰﾄ!K546</f>
        <v>0</v>
      </c>
      <c r="O582" s="6">
        <f>貼付ｼｰﾄ!L546</f>
        <v>0</v>
      </c>
      <c r="P582" s="6">
        <f>貼付ｼｰﾄ!M546</f>
        <v>0</v>
      </c>
      <c r="Q582" s="6">
        <f>貼付ｼｰﾄ!N546</f>
        <v>0</v>
      </c>
      <c r="R582" s="6">
        <f>貼付ｼｰﾄ!O546</f>
        <v>0</v>
      </c>
      <c r="S582" s="6">
        <f>貼付ｼｰﾄ!P546</f>
        <v>0</v>
      </c>
      <c r="U582" s="6" t="str">
        <f t="shared" si="32"/>
        <v>00000</v>
      </c>
      <c r="V582" s="6">
        <v>579</v>
      </c>
    </row>
    <row r="583" spans="1:22" x14ac:dyDescent="0.15">
      <c r="A583" s="6">
        <v>591</v>
      </c>
      <c r="B583" s="6" t="str">
        <f t="shared" si="31"/>
        <v>1</v>
      </c>
      <c r="C583" s="6" t="str">
        <f>I583&amp;COUNTIF($I$4:I583,I583)</f>
        <v>0393</v>
      </c>
      <c r="D583" s="6" t="str">
        <f>貼付ｼｰﾄ!E547&amp;貼付ｼｰﾄ!D547</f>
        <v/>
      </c>
      <c r="E583" s="6" t="str">
        <f>IF(D583="","",貼付ｼｰﾄ!G547+ROW()/1000000)</f>
        <v/>
      </c>
      <c r="F583" s="6">
        <f t="shared" si="33"/>
        <v>1</v>
      </c>
      <c r="G583" s="6">
        <f>貼付ｼｰﾄ!A547</f>
        <v>0</v>
      </c>
      <c r="H583" s="6">
        <f>貼付ｼｰﾄ!B547</f>
        <v>0</v>
      </c>
      <c r="I583" s="6">
        <f>貼付ｼｰﾄ!F547</f>
        <v>0</v>
      </c>
      <c r="J583" s="6">
        <f>貼付ｼｰﾄ!G547</f>
        <v>0</v>
      </c>
      <c r="K583" s="6">
        <f>貼付ｼｰﾄ!H547</f>
        <v>0</v>
      </c>
      <c r="L583" s="6">
        <f>貼付ｼｰﾄ!I547</f>
        <v>0</v>
      </c>
      <c r="M583" s="6">
        <f>貼付ｼｰﾄ!J547</f>
        <v>0</v>
      </c>
      <c r="N583" s="6">
        <f>貼付ｼｰﾄ!K547</f>
        <v>0</v>
      </c>
      <c r="O583" s="6">
        <f>貼付ｼｰﾄ!L547</f>
        <v>0</v>
      </c>
      <c r="P583" s="6">
        <f>貼付ｼｰﾄ!M547</f>
        <v>0</v>
      </c>
      <c r="Q583" s="6">
        <f>貼付ｼｰﾄ!N547</f>
        <v>0</v>
      </c>
      <c r="R583" s="6">
        <f>貼付ｼｰﾄ!O547</f>
        <v>0</v>
      </c>
      <c r="S583" s="6">
        <f>貼付ｼｰﾄ!P547</f>
        <v>0</v>
      </c>
      <c r="U583" s="6" t="str">
        <f t="shared" si="32"/>
        <v>00000</v>
      </c>
      <c r="V583" s="6">
        <v>580</v>
      </c>
    </row>
    <row r="584" spans="1:22" x14ac:dyDescent="0.15">
      <c r="A584" s="6">
        <v>592</v>
      </c>
      <c r="B584" s="6" t="str">
        <f t="shared" si="31"/>
        <v>1</v>
      </c>
      <c r="C584" s="6" t="str">
        <f>I584&amp;COUNTIF($I$4:I584,I584)</f>
        <v>0394</v>
      </c>
      <c r="D584" s="6" t="str">
        <f>貼付ｼｰﾄ!E548&amp;貼付ｼｰﾄ!D548</f>
        <v/>
      </c>
      <c r="E584" s="6" t="str">
        <f>IF(D584="","",貼付ｼｰﾄ!G548+ROW()/1000000)</f>
        <v/>
      </c>
      <c r="F584" s="6">
        <f t="shared" si="33"/>
        <v>1</v>
      </c>
      <c r="G584" s="6">
        <f>貼付ｼｰﾄ!A548</f>
        <v>0</v>
      </c>
      <c r="H584" s="6">
        <f>貼付ｼｰﾄ!B548</f>
        <v>0</v>
      </c>
      <c r="I584" s="6">
        <f>貼付ｼｰﾄ!F548</f>
        <v>0</v>
      </c>
      <c r="J584" s="6">
        <f>貼付ｼｰﾄ!G548</f>
        <v>0</v>
      </c>
      <c r="K584" s="6">
        <f>貼付ｼｰﾄ!H548</f>
        <v>0</v>
      </c>
      <c r="L584" s="6">
        <f>貼付ｼｰﾄ!I548</f>
        <v>0</v>
      </c>
      <c r="M584" s="6">
        <f>貼付ｼｰﾄ!J548</f>
        <v>0</v>
      </c>
      <c r="N584" s="6">
        <f>貼付ｼｰﾄ!K548</f>
        <v>0</v>
      </c>
      <c r="O584" s="6">
        <f>貼付ｼｰﾄ!L548</f>
        <v>0</v>
      </c>
      <c r="P584" s="6">
        <f>貼付ｼｰﾄ!M548</f>
        <v>0</v>
      </c>
      <c r="Q584" s="6">
        <f>貼付ｼｰﾄ!N548</f>
        <v>0</v>
      </c>
      <c r="R584" s="6">
        <f>貼付ｼｰﾄ!O548</f>
        <v>0</v>
      </c>
      <c r="S584" s="6">
        <f>貼付ｼｰﾄ!P548</f>
        <v>0</v>
      </c>
      <c r="U584" s="6" t="str">
        <f t="shared" si="32"/>
        <v>00000</v>
      </c>
      <c r="V584" s="6">
        <v>581</v>
      </c>
    </row>
    <row r="585" spans="1:22" x14ac:dyDescent="0.15">
      <c r="A585" s="6">
        <v>593</v>
      </c>
      <c r="B585" s="6" t="str">
        <f t="shared" si="31"/>
        <v>1</v>
      </c>
      <c r="C585" s="6" t="str">
        <f>I585&amp;COUNTIF($I$4:I585,I585)</f>
        <v>0395</v>
      </c>
      <c r="D585" s="6" t="str">
        <f>貼付ｼｰﾄ!E549&amp;貼付ｼｰﾄ!D549</f>
        <v/>
      </c>
      <c r="E585" s="6" t="str">
        <f>IF(D585="","",貼付ｼｰﾄ!G549+ROW()/1000000)</f>
        <v/>
      </c>
      <c r="F585" s="6">
        <f t="shared" si="33"/>
        <v>1</v>
      </c>
      <c r="G585" s="6">
        <f>貼付ｼｰﾄ!A549</f>
        <v>0</v>
      </c>
      <c r="H585" s="6">
        <f>貼付ｼｰﾄ!B549</f>
        <v>0</v>
      </c>
      <c r="I585" s="6">
        <f>貼付ｼｰﾄ!F549</f>
        <v>0</v>
      </c>
      <c r="J585" s="6">
        <f>貼付ｼｰﾄ!G549</f>
        <v>0</v>
      </c>
      <c r="K585" s="6">
        <f>貼付ｼｰﾄ!H549</f>
        <v>0</v>
      </c>
      <c r="L585" s="6">
        <f>貼付ｼｰﾄ!I549</f>
        <v>0</v>
      </c>
      <c r="M585" s="6">
        <f>貼付ｼｰﾄ!J549</f>
        <v>0</v>
      </c>
      <c r="N585" s="6">
        <f>貼付ｼｰﾄ!K549</f>
        <v>0</v>
      </c>
      <c r="O585" s="6">
        <f>貼付ｼｰﾄ!L549</f>
        <v>0</v>
      </c>
      <c r="P585" s="6">
        <f>貼付ｼｰﾄ!M549</f>
        <v>0</v>
      </c>
      <c r="Q585" s="6">
        <f>貼付ｼｰﾄ!N549</f>
        <v>0</v>
      </c>
      <c r="R585" s="6">
        <f>貼付ｼｰﾄ!O549</f>
        <v>0</v>
      </c>
      <c r="S585" s="6">
        <f>貼付ｼｰﾄ!P549</f>
        <v>0</v>
      </c>
      <c r="U585" s="6" t="str">
        <f t="shared" si="32"/>
        <v>00000</v>
      </c>
      <c r="V585" s="6">
        <v>582</v>
      </c>
    </row>
    <row r="586" spans="1:22" x14ac:dyDescent="0.15">
      <c r="A586" s="6">
        <v>594</v>
      </c>
      <c r="B586" s="6" t="str">
        <f t="shared" si="31"/>
        <v>1</v>
      </c>
      <c r="C586" s="6" t="str">
        <f>I586&amp;COUNTIF($I$4:I586,I586)</f>
        <v>0396</v>
      </c>
      <c r="D586" s="6" t="str">
        <f>貼付ｼｰﾄ!E550&amp;貼付ｼｰﾄ!D550</f>
        <v/>
      </c>
      <c r="E586" s="6" t="str">
        <f>IF(D586="","",貼付ｼｰﾄ!G550+ROW()/1000000)</f>
        <v/>
      </c>
      <c r="F586" s="6">
        <f t="shared" si="33"/>
        <v>1</v>
      </c>
      <c r="G586" s="6">
        <f>貼付ｼｰﾄ!A550</f>
        <v>0</v>
      </c>
      <c r="H586" s="6">
        <f>貼付ｼｰﾄ!B550</f>
        <v>0</v>
      </c>
      <c r="I586" s="6">
        <f>貼付ｼｰﾄ!F550</f>
        <v>0</v>
      </c>
      <c r="J586" s="6">
        <f>貼付ｼｰﾄ!G550</f>
        <v>0</v>
      </c>
      <c r="K586" s="6">
        <f>貼付ｼｰﾄ!H550</f>
        <v>0</v>
      </c>
      <c r="L586" s="6">
        <f>貼付ｼｰﾄ!I550</f>
        <v>0</v>
      </c>
      <c r="M586" s="6">
        <f>貼付ｼｰﾄ!J550</f>
        <v>0</v>
      </c>
      <c r="N586" s="6">
        <f>貼付ｼｰﾄ!K550</f>
        <v>0</v>
      </c>
      <c r="O586" s="6">
        <f>貼付ｼｰﾄ!L550</f>
        <v>0</v>
      </c>
      <c r="P586" s="6">
        <f>貼付ｼｰﾄ!M550</f>
        <v>0</v>
      </c>
      <c r="Q586" s="6">
        <f>貼付ｼｰﾄ!N550</f>
        <v>0</v>
      </c>
      <c r="R586" s="6">
        <f>貼付ｼｰﾄ!O550</f>
        <v>0</v>
      </c>
      <c r="S586" s="6">
        <f>貼付ｼｰﾄ!P550</f>
        <v>0</v>
      </c>
      <c r="U586" s="6" t="str">
        <f t="shared" si="32"/>
        <v>00000</v>
      </c>
      <c r="V586" s="6">
        <v>583</v>
      </c>
    </row>
    <row r="587" spans="1:22" x14ac:dyDescent="0.15">
      <c r="A587" s="6">
        <v>595</v>
      </c>
      <c r="B587" s="6" t="str">
        <f t="shared" si="31"/>
        <v>1</v>
      </c>
      <c r="C587" s="6" t="str">
        <f>I587&amp;COUNTIF($I$4:I587,I587)</f>
        <v>0397</v>
      </c>
      <c r="D587" s="6" t="str">
        <f>貼付ｼｰﾄ!E551&amp;貼付ｼｰﾄ!D551</f>
        <v/>
      </c>
      <c r="E587" s="6" t="str">
        <f>IF(D587="","",貼付ｼｰﾄ!G551+ROW()/1000000)</f>
        <v/>
      </c>
      <c r="F587" s="6">
        <f t="shared" si="33"/>
        <v>1</v>
      </c>
      <c r="G587" s="6">
        <f>貼付ｼｰﾄ!A551</f>
        <v>0</v>
      </c>
      <c r="H587" s="6">
        <f>貼付ｼｰﾄ!B551</f>
        <v>0</v>
      </c>
      <c r="I587" s="6">
        <f>貼付ｼｰﾄ!F551</f>
        <v>0</v>
      </c>
      <c r="J587" s="6">
        <f>貼付ｼｰﾄ!G551</f>
        <v>0</v>
      </c>
      <c r="K587" s="6">
        <f>貼付ｼｰﾄ!H551</f>
        <v>0</v>
      </c>
      <c r="L587" s="6">
        <f>貼付ｼｰﾄ!I551</f>
        <v>0</v>
      </c>
      <c r="M587" s="6">
        <f>貼付ｼｰﾄ!J551</f>
        <v>0</v>
      </c>
      <c r="N587" s="6">
        <f>貼付ｼｰﾄ!K551</f>
        <v>0</v>
      </c>
      <c r="O587" s="6">
        <f>貼付ｼｰﾄ!L551</f>
        <v>0</v>
      </c>
      <c r="P587" s="6">
        <f>貼付ｼｰﾄ!M551</f>
        <v>0</v>
      </c>
      <c r="Q587" s="6">
        <f>貼付ｼｰﾄ!N551</f>
        <v>0</v>
      </c>
      <c r="R587" s="6">
        <f>貼付ｼｰﾄ!O551</f>
        <v>0</v>
      </c>
      <c r="S587" s="6">
        <f>貼付ｼｰﾄ!P551</f>
        <v>0</v>
      </c>
      <c r="U587" s="6" t="str">
        <f t="shared" si="32"/>
        <v>00000</v>
      </c>
      <c r="V587" s="6">
        <v>584</v>
      </c>
    </row>
    <row r="588" spans="1:22" x14ac:dyDescent="0.15">
      <c r="A588" s="6">
        <v>596</v>
      </c>
      <c r="B588" s="6" t="str">
        <f t="shared" si="31"/>
        <v>1</v>
      </c>
      <c r="C588" s="6" t="str">
        <f>I588&amp;COUNTIF($I$4:I588,I588)</f>
        <v>0398</v>
      </c>
      <c r="D588" s="6" t="str">
        <f>貼付ｼｰﾄ!E552&amp;貼付ｼｰﾄ!D552</f>
        <v/>
      </c>
      <c r="E588" s="6" t="str">
        <f>IF(D588="","",貼付ｼｰﾄ!G552+ROW()/1000000)</f>
        <v/>
      </c>
      <c r="F588" s="6">
        <f t="shared" si="33"/>
        <v>1</v>
      </c>
      <c r="G588" s="6">
        <f>貼付ｼｰﾄ!A552</f>
        <v>0</v>
      </c>
      <c r="H588" s="6">
        <f>貼付ｼｰﾄ!B552</f>
        <v>0</v>
      </c>
      <c r="I588" s="6">
        <f>貼付ｼｰﾄ!F552</f>
        <v>0</v>
      </c>
      <c r="J588" s="6">
        <f>貼付ｼｰﾄ!G552</f>
        <v>0</v>
      </c>
      <c r="K588" s="6">
        <f>貼付ｼｰﾄ!H552</f>
        <v>0</v>
      </c>
      <c r="L588" s="6">
        <f>貼付ｼｰﾄ!I552</f>
        <v>0</v>
      </c>
      <c r="M588" s="6">
        <f>貼付ｼｰﾄ!J552</f>
        <v>0</v>
      </c>
      <c r="N588" s="6">
        <f>貼付ｼｰﾄ!K552</f>
        <v>0</v>
      </c>
      <c r="O588" s="6">
        <f>貼付ｼｰﾄ!L552</f>
        <v>0</v>
      </c>
      <c r="P588" s="6">
        <f>貼付ｼｰﾄ!M552</f>
        <v>0</v>
      </c>
      <c r="Q588" s="6">
        <f>貼付ｼｰﾄ!N552</f>
        <v>0</v>
      </c>
      <c r="R588" s="6">
        <f>貼付ｼｰﾄ!O552</f>
        <v>0</v>
      </c>
      <c r="S588" s="6">
        <f>貼付ｼｰﾄ!P552</f>
        <v>0</v>
      </c>
      <c r="U588" s="6" t="str">
        <f t="shared" si="32"/>
        <v>00000</v>
      </c>
      <c r="V588" s="6">
        <v>585</v>
      </c>
    </row>
    <row r="589" spans="1:22" x14ac:dyDescent="0.15">
      <c r="A589" s="6">
        <v>597</v>
      </c>
      <c r="B589" s="6" t="str">
        <f t="shared" si="31"/>
        <v>1</v>
      </c>
      <c r="C589" s="6" t="str">
        <f>I589&amp;COUNTIF($I$4:I589,I589)</f>
        <v>0399</v>
      </c>
      <c r="D589" s="6" t="str">
        <f>貼付ｼｰﾄ!E553&amp;貼付ｼｰﾄ!D553</f>
        <v/>
      </c>
      <c r="E589" s="6" t="str">
        <f>IF(D589="","",貼付ｼｰﾄ!G553+ROW()/1000000)</f>
        <v/>
      </c>
      <c r="F589" s="6">
        <f t="shared" si="33"/>
        <v>1</v>
      </c>
      <c r="G589" s="6">
        <f>貼付ｼｰﾄ!A553</f>
        <v>0</v>
      </c>
      <c r="H589" s="6">
        <f>貼付ｼｰﾄ!B553</f>
        <v>0</v>
      </c>
      <c r="I589" s="6">
        <f>貼付ｼｰﾄ!F553</f>
        <v>0</v>
      </c>
      <c r="J589" s="6">
        <f>貼付ｼｰﾄ!G553</f>
        <v>0</v>
      </c>
      <c r="K589" s="6">
        <f>貼付ｼｰﾄ!H553</f>
        <v>0</v>
      </c>
      <c r="L589" s="6">
        <f>貼付ｼｰﾄ!I553</f>
        <v>0</v>
      </c>
      <c r="M589" s="6">
        <f>貼付ｼｰﾄ!J553</f>
        <v>0</v>
      </c>
      <c r="N589" s="6">
        <f>貼付ｼｰﾄ!K553</f>
        <v>0</v>
      </c>
      <c r="O589" s="6">
        <f>貼付ｼｰﾄ!L553</f>
        <v>0</v>
      </c>
      <c r="P589" s="6">
        <f>貼付ｼｰﾄ!M553</f>
        <v>0</v>
      </c>
      <c r="Q589" s="6">
        <f>貼付ｼｰﾄ!N553</f>
        <v>0</v>
      </c>
      <c r="R589" s="6">
        <f>貼付ｼｰﾄ!O553</f>
        <v>0</v>
      </c>
      <c r="S589" s="6">
        <f>貼付ｼｰﾄ!P553</f>
        <v>0</v>
      </c>
      <c r="U589" s="6" t="str">
        <f t="shared" si="32"/>
        <v>00000</v>
      </c>
      <c r="V589" s="6">
        <v>586</v>
      </c>
    </row>
    <row r="590" spans="1:22" x14ac:dyDescent="0.15">
      <c r="A590" s="6">
        <v>598</v>
      </c>
      <c r="B590" s="6" t="str">
        <f t="shared" si="31"/>
        <v>1</v>
      </c>
      <c r="C590" s="6" t="str">
        <f>I590&amp;COUNTIF($I$4:I590,I590)</f>
        <v>0400</v>
      </c>
      <c r="D590" s="6" t="str">
        <f>貼付ｼｰﾄ!E554&amp;貼付ｼｰﾄ!D554</f>
        <v/>
      </c>
      <c r="E590" s="6" t="str">
        <f>IF(D590="","",貼付ｼｰﾄ!G554+ROW()/1000000)</f>
        <v/>
      </c>
      <c r="F590" s="6">
        <f t="shared" si="33"/>
        <v>1</v>
      </c>
      <c r="G590" s="6">
        <f>貼付ｼｰﾄ!A554</f>
        <v>0</v>
      </c>
      <c r="H590" s="6">
        <f>貼付ｼｰﾄ!B554</f>
        <v>0</v>
      </c>
      <c r="I590" s="6">
        <f>貼付ｼｰﾄ!F554</f>
        <v>0</v>
      </c>
      <c r="J590" s="6">
        <f>貼付ｼｰﾄ!G554</f>
        <v>0</v>
      </c>
      <c r="K590" s="6">
        <f>貼付ｼｰﾄ!H554</f>
        <v>0</v>
      </c>
      <c r="L590" s="6">
        <f>貼付ｼｰﾄ!I554</f>
        <v>0</v>
      </c>
      <c r="M590" s="6">
        <f>貼付ｼｰﾄ!J554</f>
        <v>0</v>
      </c>
      <c r="N590" s="6">
        <f>貼付ｼｰﾄ!K554</f>
        <v>0</v>
      </c>
      <c r="O590" s="6">
        <f>貼付ｼｰﾄ!L554</f>
        <v>0</v>
      </c>
      <c r="P590" s="6">
        <f>貼付ｼｰﾄ!M554</f>
        <v>0</v>
      </c>
      <c r="Q590" s="6">
        <f>貼付ｼｰﾄ!N554</f>
        <v>0</v>
      </c>
      <c r="R590" s="6">
        <f>貼付ｼｰﾄ!O554</f>
        <v>0</v>
      </c>
      <c r="S590" s="6">
        <f>貼付ｼｰﾄ!P554</f>
        <v>0</v>
      </c>
      <c r="U590" s="6" t="str">
        <f t="shared" si="32"/>
        <v>00000</v>
      </c>
      <c r="V590" s="6">
        <v>587</v>
      </c>
    </row>
    <row r="591" spans="1:22" x14ac:dyDescent="0.15">
      <c r="A591" s="6">
        <v>599</v>
      </c>
      <c r="B591" s="6" t="str">
        <f t="shared" si="31"/>
        <v>1</v>
      </c>
      <c r="C591" s="6" t="str">
        <f>I591&amp;COUNTIF($I$4:I591,I591)</f>
        <v>0401</v>
      </c>
      <c r="D591" s="6" t="str">
        <f>貼付ｼｰﾄ!E555&amp;貼付ｼｰﾄ!D555</f>
        <v/>
      </c>
      <c r="E591" s="6" t="str">
        <f>IF(D591="","",貼付ｼｰﾄ!G555+ROW()/1000000)</f>
        <v/>
      </c>
      <c r="F591" s="6">
        <f t="shared" si="33"/>
        <v>1</v>
      </c>
      <c r="G591" s="6">
        <f>貼付ｼｰﾄ!A555</f>
        <v>0</v>
      </c>
      <c r="H591" s="6">
        <f>貼付ｼｰﾄ!B555</f>
        <v>0</v>
      </c>
      <c r="I591" s="6">
        <f>貼付ｼｰﾄ!F555</f>
        <v>0</v>
      </c>
      <c r="J591" s="6">
        <f>貼付ｼｰﾄ!G555</f>
        <v>0</v>
      </c>
      <c r="K591" s="6">
        <f>貼付ｼｰﾄ!H555</f>
        <v>0</v>
      </c>
      <c r="L591" s="6">
        <f>貼付ｼｰﾄ!I555</f>
        <v>0</v>
      </c>
      <c r="M591" s="6">
        <f>貼付ｼｰﾄ!J555</f>
        <v>0</v>
      </c>
      <c r="N591" s="6">
        <f>貼付ｼｰﾄ!K555</f>
        <v>0</v>
      </c>
      <c r="O591" s="6">
        <f>貼付ｼｰﾄ!L555</f>
        <v>0</v>
      </c>
      <c r="P591" s="6">
        <f>貼付ｼｰﾄ!M555</f>
        <v>0</v>
      </c>
      <c r="Q591" s="6">
        <f>貼付ｼｰﾄ!N555</f>
        <v>0</v>
      </c>
      <c r="R591" s="6">
        <f>貼付ｼｰﾄ!O555</f>
        <v>0</v>
      </c>
      <c r="S591" s="6">
        <f>貼付ｼｰﾄ!P555</f>
        <v>0</v>
      </c>
      <c r="U591" s="6" t="str">
        <f t="shared" si="32"/>
        <v>00000</v>
      </c>
      <c r="V591" s="6">
        <v>588</v>
      </c>
    </row>
    <row r="592" spans="1:22" x14ac:dyDescent="0.15">
      <c r="A592" s="6">
        <v>600</v>
      </c>
      <c r="B592" s="6" t="str">
        <f t="shared" si="31"/>
        <v>1</v>
      </c>
      <c r="C592" s="6" t="str">
        <f>I592&amp;COUNTIF($I$4:I592,I592)</f>
        <v>0402</v>
      </c>
      <c r="D592" s="6" t="str">
        <f>貼付ｼｰﾄ!E556&amp;貼付ｼｰﾄ!D556</f>
        <v/>
      </c>
      <c r="E592" s="6" t="str">
        <f>IF(D592="","",貼付ｼｰﾄ!G556+ROW()/1000000)</f>
        <v/>
      </c>
      <c r="F592" s="6">
        <f t="shared" si="33"/>
        <v>1</v>
      </c>
      <c r="G592" s="6">
        <f>貼付ｼｰﾄ!A556</f>
        <v>0</v>
      </c>
      <c r="H592" s="6">
        <f>貼付ｼｰﾄ!B556</f>
        <v>0</v>
      </c>
      <c r="I592" s="6">
        <f>貼付ｼｰﾄ!F556</f>
        <v>0</v>
      </c>
      <c r="J592" s="6">
        <f>貼付ｼｰﾄ!G556</f>
        <v>0</v>
      </c>
      <c r="K592" s="6">
        <f>貼付ｼｰﾄ!H556</f>
        <v>0</v>
      </c>
      <c r="L592" s="6">
        <f>貼付ｼｰﾄ!I556</f>
        <v>0</v>
      </c>
      <c r="M592" s="6">
        <f>貼付ｼｰﾄ!J556</f>
        <v>0</v>
      </c>
      <c r="N592" s="6">
        <f>貼付ｼｰﾄ!K556</f>
        <v>0</v>
      </c>
      <c r="O592" s="6">
        <f>貼付ｼｰﾄ!L556</f>
        <v>0</v>
      </c>
      <c r="P592" s="6">
        <f>貼付ｼｰﾄ!M556</f>
        <v>0</v>
      </c>
      <c r="Q592" s="6">
        <f>貼付ｼｰﾄ!N556</f>
        <v>0</v>
      </c>
      <c r="R592" s="6">
        <f>貼付ｼｰﾄ!O556</f>
        <v>0</v>
      </c>
      <c r="S592" s="6">
        <f>貼付ｼｰﾄ!P556</f>
        <v>0</v>
      </c>
      <c r="U592" s="6" t="str">
        <f t="shared" si="32"/>
        <v>00000</v>
      </c>
      <c r="V592" s="6">
        <v>589</v>
      </c>
    </row>
    <row r="593" spans="1:22" x14ac:dyDescent="0.15">
      <c r="A593" s="6">
        <v>601</v>
      </c>
      <c r="B593" s="6" t="str">
        <f t="shared" si="31"/>
        <v>1</v>
      </c>
      <c r="C593" s="6" t="str">
        <f>I593&amp;COUNTIF($I$4:I593,I593)</f>
        <v>0403</v>
      </c>
      <c r="D593" s="6" t="str">
        <f>貼付ｼｰﾄ!E557&amp;貼付ｼｰﾄ!D557</f>
        <v/>
      </c>
      <c r="E593" s="6" t="str">
        <f>IF(D593="","",貼付ｼｰﾄ!G557+ROW()/1000000)</f>
        <v/>
      </c>
      <c r="F593" s="6">
        <f t="shared" si="33"/>
        <v>1</v>
      </c>
      <c r="G593" s="6">
        <f>貼付ｼｰﾄ!A557</f>
        <v>0</v>
      </c>
      <c r="H593" s="6">
        <f>貼付ｼｰﾄ!B557</f>
        <v>0</v>
      </c>
      <c r="I593" s="6">
        <f>貼付ｼｰﾄ!F557</f>
        <v>0</v>
      </c>
      <c r="J593" s="6">
        <f>貼付ｼｰﾄ!G557</f>
        <v>0</v>
      </c>
      <c r="K593" s="6">
        <f>貼付ｼｰﾄ!H557</f>
        <v>0</v>
      </c>
      <c r="L593" s="6">
        <f>貼付ｼｰﾄ!I557</f>
        <v>0</v>
      </c>
      <c r="M593" s="6">
        <f>貼付ｼｰﾄ!J557</f>
        <v>0</v>
      </c>
      <c r="N593" s="6">
        <f>貼付ｼｰﾄ!K557</f>
        <v>0</v>
      </c>
      <c r="O593" s="6">
        <f>貼付ｼｰﾄ!L557</f>
        <v>0</v>
      </c>
      <c r="P593" s="6">
        <f>貼付ｼｰﾄ!M557</f>
        <v>0</v>
      </c>
      <c r="Q593" s="6">
        <f>貼付ｼｰﾄ!N557</f>
        <v>0</v>
      </c>
      <c r="R593" s="6">
        <f>貼付ｼｰﾄ!O557</f>
        <v>0</v>
      </c>
      <c r="S593" s="6">
        <f>貼付ｼｰﾄ!P557</f>
        <v>0</v>
      </c>
      <c r="U593" s="6" t="str">
        <f t="shared" si="32"/>
        <v>00000</v>
      </c>
      <c r="V593" s="6">
        <v>590</v>
      </c>
    </row>
    <row r="594" spans="1:22" x14ac:dyDescent="0.15">
      <c r="A594" s="6">
        <v>602</v>
      </c>
      <c r="B594" s="6" t="str">
        <f t="shared" si="31"/>
        <v>1</v>
      </c>
      <c r="C594" s="6" t="str">
        <f>I594&amp;COUNTIF($I$4:I594,I594)</f>
        <v>0404</v>
      </c>
      <c r="D594" s="6" t="str">
        <f>貼付ｼｰﾄ!E558&amp;貼付ｼｰﾄ!D558</f>
        <v/>
      </c>
      <c r="E594" s="6" t="str">
        <f>IF(D594="","",貼付ｼｰﾄ!G558+ROW()/1000000)</f>
        <v/>
      </c>
      <c r="F594" s="6">
        <f t="shared" si="33"/>
        <v>1</v>
      </c>
      <c r="G594" s="6">
        <f>貼付ｼｰﾄ!A558</f>
        <v>0</v>
      </c>
      <c r="H594" s="6">
        <f>貼付ｼｰﾄ!B558</f>
        <v>0</v>
      </c>
      <c r="I594" s="6">
        <f>貼付ｼｰﾄ!F558</f>
        <v>0</v>
      </c>
      <c r="J594" s="6">
        <f>貼付ｼｰﾄ!G558</f>
        <v>0</v>
      </c>
      <c r="K594" s="6">
        <f>貼付ｼｰﾄ!H558</f>
        <v>0</v>
      </c>
      <c r="L594" s="6">
        <f>貼付ｼｰﾄ!I558</f>
        <v>0</v>
      </c>
      <c r="M594" s="6">
        <f>貼付ｼｰﾄ!J558</f>
        <v>0</v>
      </c>
      <c r="N594" s="6">
        <f>貼付ｼｰﾄ!K558</f>
        <v>0</v>
      </c>
      <c r="O594" s="6">
        <f>貼付ｼｰﾄ!L558</f>
        <v>0</v>
      </c>
      <c r="P594" s="6">
        <f>貼付ｼｰﾄ!M558</f>
        <v>0</v>
      </c>
      <c r="Q594" s="6">
        <f>貼付ｼｰﾄ!N558</f>
        <v>0</v>
      </c>
      <c r="R594" s="6">
        <f>貼付ｼｰﾄ!O558</f>
        <v>0</v>
      </c>
      <c r="S594" s="6">
        <f>貼付ｼｰﾄ!P558</f>
        <v>0</v>
      </c>
      <c r="U594" s="6" t="str">
        <f t="shared" si="32"/>
        <v>00000</v>
      </c>
      <c r="V594" s="6">
        <v>591</v>
      </c>
    </row>
    <row r="595" spans="1:22" x14ac:dyDescent="0.15">
      <c r="A595" s="6">
        <v>603</v>
      </c>
      <c r="B595" s="6" t="str">
        <f t="shared" si="31"/>
        <v>1</v>
      </c>
      <c r="C595" s="6" t="str">
        <f>I595&amp;COUNTIF($I$4:I595,I595)</f>
        <v>0405</v>
      </c>
      <c r="D595" s="6" t="str">
        <f>貼付ｼｰﾄ!E559&amp;貼付ｼｰﾄ!D559</f>
        <v/>
      </c>
      <c r="E595" s="6" t="str">
        <f>IF(D595="","",貼付ｼｰﾄ!G559+ROW()/1000000)</f>
        <v/>
      </c>
      <c r="F595" s="6">
        <f t="shared" si="33"/>
        <v>1</v>
      </c>
      <c r="G595" s="6">
        <f>貼付ｼｰﾄ!A559</f>
        <v>0</v>
      </c>
      <c r="H595" s="6">
        <f>貼付ｼｰﾄ!B559</f>
        <v>0</v>
      </c>
      <c r="I595" s="6">
        <f>貼付ｼｰﾄ!F559</f>
        <v>0</v>
      </c>
      <c r="J595" s="6">
        <f>貼付ｼｰﾄ!G559</f>
        <v>0</v>
      </c>
      <c r="K595" s="6">
        <f>貼付ｼｰﾄ!H559</f>
        <v>0</v>
      </c>
      <c r="L595" s="6">
        <f>貼付ｼｰﾄ!I559</f>
        <v>0</v>
      </c>
      <c r="M595" s="6">
        <f>貼付ｼｰﾄ!J559</f>
        <v>0</v>
      </c>
      <c r="N595" s="6">
        <f>貼付ｼｰﾄ!K559</f>
        <v>0</v>
      </c>
      <c r="O595" s="6">
        <f>貼付ｼｰﾄ!L559</f>
        <v>0</v>
      </c>
      <c r="P595" s="6">
        <f>貼付ｼｰﾄ!M559</f>
        <v>0</v>
      </c>
      <c r="Q595" s="6">
        <f>貼付ｼｰﾄ!N559</f>
        <v>0</v>
      </c>
      <c r="R595" s="6">
        <f>貼付ｼｰﾄ!O559</f>
        <v>0</v>
      </c>
      <c r="S595" s="6">
        <f>貼付ｼｰﾄ!P559</f>
        <v>0</v>
      </c>
      <c r="U595" s="6" t="str">
        <f t="shared" si="32"/>
        <v>00000</v>
      </c>
      <c r="V595" s="6">
        <v>592</v>
      </c>
    </row>
    <row r="596" spans="1:22" x14ac:dyDescent="0.15">
      <c r="A596" s="6">
        <v>604</v>
      </c>
      <c r="B596" s="6" t="str">
        <f t="shared" si="31"/>
        <v>1</v>
      </c>
      <c r="C596" s="6" t="str">
        <f>I596&amp;COUNTIF($I$4:I596,I596)</f>
        <v>0406</v>
      </c>
      <c r="D596" s="6" t="str">
        <f>貼付ｼｰﾄ!E560&amp;貼付ｼｰﾄ!D560</f>
        <v/>
      </c>
      <c r="E596" s="6" t="str">
        <f>IF(D596="","",貼付ｼｰﾄ!G560+ROW()/1000000)</f>
        <v/>
      </c>
      <c r="F596" s="6">
        <f t="shared" si="33"/>
        <v>1</v>
      </c>
      <c r="G596" s="6">
        <f>貼付ｼｰﾄ!A560</f>
        <v>0</v>
      </c>
      <c r="H596" s="6">
        <f>貼付ｼｰﾄ!B560</f>
        <v>0</v>
      </c>
      <c r="I596" s="6">
        <f>貼付ｼｰﾄ!F560</f>
        <v>0</v>
      </c>
      <c r="J596" s="6">
        <f>貼付ｼｰﾄ!G560</f>
        <v>0</v>
      </c>
      <c r="K596" s="6">
        <f>貼付ｼｰﾄ!H560</f>
        <v>0</v>
      </c>
      <c r="L596" s="6">
        <f>貼付ｼｰﾄ!I560</f>
        <v>0</v>
      </c>
      <c r="M596" s="6">
        <f>貼付ｼｰﾄ!J560</f>
        <v>0</v>
      </c>
      <c r="N596" s="6">
        <f>貼付ｼｰﾄ!K560</f>
        <v>0</v>
      </c>
      <c r="O596" s="6">
        <f>貼付ｼｰﾄ!L560</f>
        <v>0</v>
      </c>
      <c r="P596" s="6">
        <f>貼付ｼｰﾄ!M560</f>
        <v>0</v>
      </c>
      <c r="Q596" s="6">
        <f>貼付ｼｰﾄ!N560</f>
        <v>0</v>
      </c>
      <c r="R596" s="6">
        <f>貼付ｼｰﾄ!O560</f>
        <v>0</v>
      </c>
      <c r="S596" s="6">
        <f>貼付ｼｰﾄ!P560</f>
        <v>0</v>
      </c>
      <c r="U596" s="6" t="str">
        <f t="shared" si="32"/>
        <v>00000</v>
      </c>
      <c r="V596" s="6">
        <v>593</v>
      </c>
    </row>
    <row r="597" spans="1:22" x14ac:dyDescent="0.15">
      <c r="A597" s="6">
        <v>605</v>
      </c>
      <c r="B597" s="6" t="str">
        <f t="shared" si="31"/>
        <v>1</v>
      </c>
      <c r="C597" s="6" t="str">
        <f>I597&amp;COUNTIF($I$4:I597,I597)</f>
        <v>0407</v>
      </c>
      <c r="D597" s="6" t="str">
        <f>貼付ｼｰﾄ!E561&amp;貼付ｼｰﾄ!D561</f>
        <v/>
      </c>
      <c r="E597" s="6" t="str">
        <f>IF(D597="","",貼付ｼｰﾄ!G561+ROW()/1000000)</f>
        <v/>
      </c>
      <c r="F597" s="6">
        <f t="shared" si="33"/>
        <v>1</v>
      </c>
      <c r="G597" s="6">
        <f>貼付ｼｰﾄ!A561</f>
        <v>0</v>
      </c>
      <c r="H597" s="6">
        <f>貼付ｼｰﾄ!B561</f>
        <v>0</v>
      </c>
      <c r="I597" s="6">
        <f>貼付ｼｰﾄ!F561</f>
        <v>0</v>
      </c>
      <c r="J597" s="6">
        <f>貼付ｼｰﾄ!G561</f>
        <v>0</v>
      </c>
      <c r="K597" s="6">
        <f>貼付ｼｰﾄ!H561</f>
        <v>0</v>
      </c>
      <c r="L597" s="6">
        <f>貼付ｼｰﾄ!I561</f>
        <v>0</v>
      </c>
      <c r="M597" s="6">
        <f>貼付ｼｰﾄ!J561</f>
        <v>0</v>
      </c>
      <c r="N597" s="6">
        <f>貼付ｼｰﾄ!K561</f>
        <v>0</v>
      </c>
      <c r="O597" s="6">
        <f>貼付ｼｰﾄ!L561</f>
        <v>0</v>
      </c>
      <c r="P597" s="6">
        <f>貼付ｼｰﾄ!M561</f>
        <v>0</v>
      </c>
      <c r="Q597" s="6">
        <f>貼付ｼｰﾄ!N561</f>
        <v>0</v>
      </c>
      <c r="R597" s="6">
        <f>貼付ｼｰﾄ!O561</f>
        <v>0</v>
      </c>
      <c r="S597" s="6">
        <f>貼付ｼｰﾄ!P561</f>
        <v>0</v>
      </c>
      <c r="U597" s="6" t="str">
        <f t="shared" si="32"/>
        <v>00000</v>
      </c>
      <c r="V597" s="6">
        <v>594</v>
      </c>
    </row>
    <row r="598" spans="1:22" x14ac:dyDescent="0.15">
      <c r="A598" s="6">
        <v>606</v>
      </c>
      <c r="B598" s="6" t="str">
        <f t="shared" si="31"/>
        <v>1</v>
      </c>
      <c r="C598" s="6" t="str">
        <f>I598&amp;COUNTIF($I$4:I598,I598)</f>
        <v>0408</v>
      </c>
      <c r="D598" s="6" t="str">
        <f>貼付ｼｰﾄ!E562&amp;貼付ｼｰﾄ!D562</f>
        <v/>
      </c>
      <c r="E598" s="6" t="str">
        <f>IF(D598="","",貼付ｼｰﾄ!G562+ROW()/1000000)</f>
        <v/>
      </c>
      <c r="F598" s="6">
        <f t="shared" si="33"/>
        <v>1</v>
      </c>
      <c r="G598" s="6">
        <f>貼付ｼｰﾄ!A562</f>
        <v>0</v>
      </c>
      <c r="H598" s="6">
        <f>貼付ｼｰﾄ!B562</f>
        <v>0</v>
      </c>
      <c r="I598" s="6">
        <f>貼付ｼｰﾄ!F562</f>
        <v>0</v>
      </c>
      <c r="J598" s="6">
        <f>貼付ｼｰﾄ!G562</f>
        <v>0</v>
      </c>
      <c r="K598" s="6">
        <f>貼付ｼｰﾄ!H562</f>
        <v>0</v>
      </c>
      <c r="L598" s="6">
        <f>貼付ｼｰﾄ!I562</f>
        <v>0</v>
      </c>
      <c r="M598" s="6">
        <f>貼付ｼｰﾄ!J562</f>
        <v>0</v>
      </c>
      <c r="N598" s="6">
        <f>貼付ｼｰﾄ!K562</f>
        <v>0</v>
      </c>
      <c r="O598" s="6">
        <f>貼付ｼｰﾄ!L562</f>
        <v>0</v>
      </c>
      <c r="P598" s="6">
        <f>貼付ｼｰﾄ!M562</f>
        <v>0</v>
      </c>
      <c r="Q598" s="6">
        <f>貼付ｼｰﾄ!N562</f>
        <v>0</v>
      </c>
      <c r="R598" s="6">
        <f>貼付ｼｰﾄ!O562</f>
        <v>0</v>
      </c>
      <c r="S598" s="6">
        <f>貼付ｼｰﾄ!P562</f>
        <v>0</v>
      </c>
      <c r="U598" s="6" t="str">
        <f t="shared" si="32"/>
        <v>00000</v>
      </c>
      <c r="V598" s="6">
        <v>595</v>
      </c>
    </row>
    <row r="599" spans="1:22" x14ac:dyDescent="0.15">
      <c r="A599" s="6">
        <v>607</v>
      </c>
      <c r="B599" s="6" t="str">
        <f t="shared" si="31"/>
        <v>1</v>
      </c>
      <c r="C599" s="6" t="str">
        <f>I599&amp;COUNTIF($I$4:I599,I599)</f>
        <v>0409</v>
      </c>
      <c r="D599" s="6" t="str">
        <f>貼付ｼｰﾄ!E563&amp;貼付ｼｰﾄ!D563</f>
        <v/>
      </c>
      <c r="E599" s="6" t="str">
        <f>IF(D599="","",貼付ｼｰﾄ!G563+ROW()/1000000)</f>
        <v/>
      </c>
      <c r="F599" s="6">
        <f t="shared" si="33"/>
        <v>1</v>
      </c>
      <c r="G599" s="6">
        <f>貼付ｼｰﾄ!A563</f>
        <v>0</v>
      </c>
      <c r="H599" s="6">
        <f>貼付ｼｰﾄ!B563</f>
        <v>0</v>
      </c>
      <c r="I599" s="6">
        <f>貼付ｼｰﾄ!F563</f>
        <v>0</v>
      </c>
      <c r="J599" s="6">
        <f>貼付ｼｰﾄ!G563</f>
        <v>0</v>
      </c>
      <c r="K599" s="6">
        <f>貼付ｼｰﾄ!H563</f>
        <v>0</v>
      </c>
      <c r="L599" s="6">
        <f>貼付ｼｰﾄ!I563</f>
        <v>0</v>
      </c>
      <c r="M599" s="6">
        <f>貼付ｼｰﾄ!J563</f>
        <v>0</v>
      </c>
      <c r="N599" s="6">
        <f>貼付ｼｰﾄ!K563</f>
        <v>0</v>
      </c>
      <c r="O599" s="6">
        <f>貼付ｼｰﾄ!L563</f>
        <v>0</v>
      </c>
      <c r="P599" s="6">
        <f>貼付ｼｰﾄ!M563</f>
        <v>0</v>
      </c>
      <c r="Q599" s="6">
        <f>貼付ｼｰﾄ!N563</f>
        <v>0</v>
      </c>
      <c r="R599" s="6">
        <f>貼付ｼｰﾄ!O563</f>
        <v>0</v>
      </c>
      <c r="S599" s="6">
        <f>貼付ｼｰﾄ!P563</f>
        <v>0</v>
      </c>
      <c r="U599" s="6" t="str">
        <f t="shared" si="32"/>
        <v>00000</v>
      </c>
      <c r="V599" s="6">
        <v>596</v>
      </c>
    </row>
    <row r="600" spans="1:22" x14ac:dyDescent="0.15">
      <c r="A600" s="6">
        <v>608</v>
      </c>
      <c r="B600" s="6" t="str">
        <f t="shared" si="31"/>
        <v>1</v>
      </c>
      <c r="C600" s="6" t="str">
        <f>I600&amp;COUNTIF($I$4:I600,I600)</f>
        <v>0410</v>
      </c>
      <c r="D600" s="6" t="str">
        <f>貼付ｼｰﾄ!E564&amp;貼付ｼｰﾄ!D564</f>
        <v/>
      </c>
      <c r="E600" s="6" t="str">
        <f>IF(D600="","",貼付ｼｰﾄ!G564+ROW()/1000000)</f>
        <v/>
      </c>
      <c r="F600" s="6">
        <f t="shared" si="33"/>
        <v>1</v>
      </c>
      <c r="G600" s="6">
        <f>貼付ｼｰﾄ!A564</f>
        <v>0</v>
      </c>
      <c r="H600" s="6">
        <f>貼付ｼｰﾄ!B564</f>
        <v>0</v>
      </c>
      <c r="I600" s="6">
        <f>貼付ｼｰﾄ!F564</f>
        <v>0</v>
      </c>
      <c r="J600" s="6">
        <f>貼付ｼｰﾄ!G564</f>
        <v>0</v>
      </c>
      <c r="K600" s="6">
        <f>貼付ｼｰﾄ!H564</f>
        <v>0</v>
      </c>
      <c r="L600" s="6">
        <f>貼付ｼｰﾄ!I564</f>
        <v>0</v>
      </c>
      <c r="M600" s="6">
        <f>貼付ｼｰﾄ!J564</f>
        <v>0</v>
      </c>
      <c r="N600" s="6">
        <f>貼付ｼｰﾄ!K564</f>
        <v>0</v>
      </c>
      <c r="O600" s="6">
        <f>貼付ｼｰﾄ!L564</f>
        <v>0</v>
      </c>
      <c r="P600" s="6">
        <f>貼付ｼｰﾄ!M564</f>
        <v>0</v>
      </c>
      <c r="Q600" s="6">
        <f>貼付ｼｰﾄ!N564</f>
        <v>0</v>
      </c>
      <c r="R600" s="6">
        <f>貼付ｼｰﾄ!O564</f>
        <v>0</v>
      </c>
      <c r="S600" s="6">
        <f>貼付ｼｰﾄ!P564</f>
        <v>0</v>
      </c>
      <c r="U600" s="6" t="str">
        <f t="shared" si="32"/>
        <v>00000</v>
      </c>
      <c r="V600" s="6">
        <v>597</v>
      </c>
    </row>
    <row r="601" spans="1:22" x14ac:dyDescent="0.15">
      <c r="A601" s="6">
        <v>609</v>
      </c>
      <c r="B601" s="6" t="str">
        <f t="shared" si="31"/>
        <v>1</v>
      </c>
      <c r="C601" s="6" t="str">
        <f>I601&amp;COUNTIF($I$4:I601,I601)</f>
        <v>0411</v>
      </c>
      <c r="D601" s="6" t="str">
        <f>貼付ｼｰﾄ!E565&amp;貼付ｼｰﾄ!D565</f>
        <v/>
      </c>
      <c r="E601" s="6" t="str">
        <f>IF(D601="","",貼付ｼｰﾄ!G565+ROW()/1000000)</f>
        <v/>
      </c>
      <c r="F601" s="6">
        <f t="shared" si="33"/>
        <v>1</v>
      </c>
      <c r="G601" s="6">
        <f>貼付ｼｰﾄ!A565</f>
        <v>0</v>
      </c>
      <c r="H601" s="6">
        <f>貼付ｼｰﾄ!B565</f>
        <v>0</v>
      </c>
      <c r="I601" s="6">
        <f>貼付ｼｰﾄ!F565</f>
        <v>0</v>
      </c>
      <c r="J601" s="6">
        <f>貼付ｼｰﾄ!G565</f>
        <v>0</v>
      </c>
      <c r="K601" s="6">
        <f>貼付ｼｰﾄ!H565</f>
        <v>0</v>
      </c>
      <c r="L601" s="6">
        <f>貼付ｼｰﾄ!I565</f>
        <v>0</v>
      </c>
      <c r="M601" s="6">
        <f>貼付ｼｰﾄ!J565</f>
        <v>0</v>
      </c>
      <c r="N601" s="6">
        <f>貼付ｼｰﾄ!K565</f>
        <v>0</v>
      </c>
      <c r="O601" s="6">
        <f>貼付ｼｰﾄ!L565</f>
        <v>0</v>
      </c>
      <c r="P601" s="6">
        <f>貼付ｼｰﾄ!M565</f>
        <v>0</v>
      </c>
      <c r="Q601" s="6">
        <f>貼付ｼｰﾄ!N565</f>
        <v>0</v>
      </c>
      <c r="R601" s="6">
        <f>貼付ｼｰﾄ!O565</f>
        <v>0</v>
      </c>
      <c r="S601" s="6">
        <f>貼付ｼｰﾄ!P565</f>
        <v>0</v>
      </c>
      <c r="U601" s="6" t="str">
        <f t="shared" si="32"/>
        <v>00000</v>
      </c>
      <c r="V601" s="6">
        <v>598</v>
      </c>
    </row>
    <row r="602" spans="1:22" x14ac:dyDescent="0.15">
      <c r="A602" s="6">
        <v>610</v>
      </c>
      <c r="B602" s="6" t="str">
        <f t="shared" si="31"/>
        <v>1</v>
      </c>
      <c r="C602" s="6" t="str">
        <f>I602&amp;COUNTIF($I$4:I602,I602)</f>
        <v>0412</v>
      </c>
      <c r="D602" s="6" t="str">
        <f>貼付ｼｰﾄ!E566&amp;貼付ｼｰﾄ!D566</f>
        <v/>
      </c>
      <c r="E602" s="6" t="str">
        <f>IF(D602="","",貼付ｼｰﾄ!G566+ROW()/1000000)</f>
        <v/>
      </c>
      <c r="F602" s="6">
        <f t="shared" si="33"/>
        <v>1</v>
      </c>
      <c r="G602" s="6">
        <f>貼付ｼｰﾄ!A566</f>
        <v>0</v>
      </c>
      <c r="H602" s="6">
        <f>貼付ｼｰﾄ!B566</f>
        <v>0</v>
      </c>
      <c r="I602" s="6">
        <f>貼付ｼｰﾄ!F566</f>
        <v>0</v>
      </c>
      <c r="J602" s="6">
        <f>貼付ｼｰﾄ!G566</f>
        <v>0</v>
      </c>
      <c r="K602" s="6">
        <f>貼付ｼｰﾄ!H566</f>
        <v>0</v>
      </c>
      <c r="L602" s="6">
        <f>貼付ｼｰﾄ!I566</f>
        <v>0</v>
      </c>
      <c r="M602" s="6">
        <f>貼付ｼｰﾄ!J566</f>
        <v>0</v>
      </c>
      <c r="N602" s="6">
        <f>貼付ｼｰﾄ!K566</f>
        <v>0</v>
      </c>
      <c r="O602" s="6">
        <f>貼付ｼｰﾄ!L566</f>
        <v>0</v>
      </c>
      <c r="P602" s="6">
        <f>貼付ｼｰﾄ!M566</f>
        <v>0</v>
      </c>
      <c r="Q602" s="6">
        <f>貼付ｼｰﾄ!N566</f>
        <v>0</v>
      </c>
      <c r="R602" s="6">
        <f>貼付ｼｰﾄ!O566</f>
        <v>0</v>
      </c>
      <c r="S602" s="6">
        <f>貼付ｼｰﾄ!P566</f>
        <v>0</v>
      </c>
      <c r="U602" s="6" t="str">
        <f t="shared" si="32"/>
        <v>00000</v>
      </c>
      <c r="V602" s="6">
        <v>599</v>
      </c>
    </row>
    <row r="603" spans="1:22" x14ac:dyDescent="0.15">
      <c r="A603" s="6">
        <v>611</v>
      </c>
      <c r="B603" s="6" t="str">
        <f t="shared" si="31"/>
        <v>1</v>
      </c>
      <c r="C603" s="6" t="str">
        <f>I603&amp;COUNTIF($I$4:I603,I603)</f>
        <v>0413</v>
      </c>
      <c r="D603" s="6" t="str">
        <f>貼付ｼｰﾄ!E567&amp;貼付ｼｰﾄ!D567</f>
        <v/>
      </c>
      <c r="E603" s="6" t="str">
        <f>IF(D603="","",貼付ｼｰﾄ!G567+ROW()/1000000)</f>
        <v/>
      </c>
      <c r="F603" s="6">
        <f t="shared" si="33"/>
        <v>1</v>
      </c>
      <c r="G603" s="6">
        <f>貼付ｼｰﾄ!A567</f>
        <v>0</v>
      </c>
      <c r="H603" s="6">
        <f>貼付ｼｰﾄ!B567</f>
        <v>0</v>
      </c>
      <c r="I603" s="6">
        <f>貼付ｼｰﾄ!F567</f>
        <v>0</v>
      </c>
      <c r="J603" s="6">
        <f>貼付ｼｰﾄ!G567</f>
        <v>0</v>
      </c>
      <c r="K603" s="6">
        <f>貼付ｼｰﾄ!H567</f>
        <v>0</v>
      </c>
      <c r="L603" s="6">
        <f>貼付ｼｰﾄ!I567</f>
        <v>0</v>
      </c>
      <c r="M603" s="6">
        <f>貼付ｼｰﾄ!J567</f>
        <v>0</v>
      </c>
      <c r="N603" s="6">
        <f>貼付ｼｰﾄ!K567</f>
        <v>0</v>
      </c>
      <c r="O603" s="6">
        <f>貼付ｼｰﾄ!L567</f>
        <v>0</v>
      </c>
      <c r="P603" s="6">
        <f>貼付ｼｰﾄ!M567</f>
        <v>0</v>
      </c>
      <c r="Q603" s="6">
        <f>貼付ｼｰﾄ!N567</f>
        <v>0</v>
      </c>
      <c r="R603" s="6">
        <f>貼付ｼｰﾄ!O567</f>
        <v>0</v>
      </c>
      <c r="S603" s="6">
        <f>貼付ｼｰﾄ!P567</f>
        <v>0</v>
      </c>
      <c r="U603" s="6" t="str">
        <f t="shared" si="32"/>
        <v>00000</v>
      </c>
      <c r="V603" s="6">
        <v>600</v>
      </c>
    </row>
    <row r="604" spans="1:22" x14ac:dyDescent="0.15">
      <c r="A604" s="6">
        <v>612</v>
      </c>
      <c r="B604" s="6" t="str">
        <f t="shared" ref="B604:B643" si="34">D604&amp;F604</f>
        <v>1</v>
      </c>
      <c r="C604" s="6" t="str">
        <f>I604&amp;COUNTIF($I$4:I604,I604)</f>
        <v>0414</v>
      </c>
      <c r="D604" s="6" t="str">
        <f>貼付ｼｰﾄ!E568&amp;貼付ｼｰﾄ!D568</f>
        <v/>
      </c>
      <c r="E604" s="6" t="str">
        <f>IF(D604="","",貼付ｼｰﾄ!G568+ROW()/1000000)</f>
        <v/>
      </c>
      <c r="F604" s="6">
        <f t="shared" si="33"/>
        <v>1</v>
      </c>
      <c r="G604" s="6">
        <f>貼付ｼｰﾄ!A568</f>
        <v>0</v>
      </c>
      <c r="H604" s="6">
        <f>貼付ｼｰﾄ!B568</f>
        <v>0</v>
      </c>
      <c r="I604" s="6">
        <f>貼付ｼｰﾄ!F568</f>
        <v>0</v>
      </c>
      <c r="J604" s="6">
        <f>貼付ｼｰﾄ!G568</f>
        <v>0</v>
      </c>
      <c r="K604" s="6">
        <f>貼付ｼｰﾄ!H568</f>
        <v>0</v>
      </c>
      <c r="L604" s="6">
        <f>貼付ｼｰﾄ!I568</f>
        <v>0</v>
      </c>
      <c r="M604" s="6">
        <f>貼付ｼｰﾄ!J568</f>
        <v>0</v>
      </c>
      <c r="N604" s="6">
        <f>貼付ｼｰﾄ!K568</f>
        <v>0</v>
      </c>
      <c r="O604" s="6">
        <f>貼付ｼｰﾄ!L568</f>
        <v>0</v>
      </c>
      <c r="P604" s="6">
        <f>貼付ｼｰﾄ!M568</f>
        <v>0</v>
      </c>
      <c r="Q604" s="6">
        <f>貼付ｼｰﾄ!N568</f>
        <v>0</v>
      </c>
      <c r="R604" s="6">
        <f>貼付ｼｰﾄ!O568</f>
        <v>0</v>
      </c>
      <c r="S604" s="6">
        <f>貼付ｼｰﾄ!P568</f>
        <v>0</v>
      </c>
      <c r="U604" s="6" t="str">
        <f t="shared" ref="U604:U643" si="35">D604&amp;I604&amp;L604&amp;N604&amp;P604&amp;R604</f>
        <v>00000</v>
      </c>
      <c r="V604" s="6">
        <f t="shared" ref="V604:V634" si="36">IF(U604=U603,0,1)</f>
        <v>0</v>
      </c>
    </row>
    <row r="605" spans="1:22" x14ac:dyDescent="0.15">
      <c r="A605" s="6">
        <v>613</v>
      </c>
      <c r="B605" s="6" t="str">
        <f t="shared" si="34"/>
        <v>1</v>
      </c>
      <c r="C605" s="6" t="str">
        <f>I605&amp;COUNTIF($I$4:I605,I605)</f>
        <v>0415</v>
      </c>
      <c r="D605" s="6" t="str">
        <f>貼付ｼｰﾄ!E569&amp;貼付ｼｰﾄ!D569</f>
        <v/>
      </c>
      <c r="E605" s="6" t="str">
        <f>IF(D605="","",貼付ｼｰﾄ!G569+ROW()/1000000)</f>
        <v/>
      </c>
      <c r="F605" s="6">
        <f t="shared" si="33"/>
        <v>1</v>
      </c>
      <c r="G605" s="6">
        <f>貼付ｼｰﾄ!A569</f>
        <v>0</v>
      </c>
      <c r="H605" s="6">
        <f>貼付ｼｰﾄ!B569</f>
        <v>0</v>
      </c>
      <c r="I605" s="6">
        <f>貼付ｼｰﾄ!F569</f>
        <v>0</v>
      </c>
      <c r="J605" s="6">
        <f>貼付ｼｰﾄ!G569</f>
        <v>0</v>
      </c>
      <c r="K605" s="6">
        <f>貼付ｼｰﾄ!H569</f>
        <v>0</v>
      </c>
      <c r="L605" s="6">
        <f>貼付ｼｰﾄ!I569</f>
        <v>0</v>
      </c>
      <c r="M605" s="6">
        <f>貼付ｼｰﾄ!J569</f>
        <v>0</v>
      </c>
      <c r="N605" s="6">
        <f>貼付ｼｰﾄ!K569</f>
        <v>0</v>
      </c>
      <c r="O605" s="6">
        <f>貼付ｼｰﾄ!L569</f>
        <v>0</v>
      </c>
      <c r="P605" s="6">
        <f>貼付ｼｰﾄ!M569</f>
        <v>0</v>
      </c>
      <c r="Q605" s="6">
        <f>貼付ｼｰﾄ!N569</f>
        <v>0</v>
      </c>
      <c r="R605" s="6">
        <f>貼付ｼｰﾄ!O569</f>
        <v>0</v>
      </c>
      <c r="S605" s="6">
        <f>貼付ｼｰﾄ!P569</f>
        <v>0</v>
      </c>
      <c r="U605" s="6" t="str">
        <f t="shared" si="35"/>
        <v>00000</v>
      </c>
      <c r="V605" s="6">
        <f t="shared" si="36"/>
        <v>0</v>
      </c>
    </row>
    <row r="606" spans="1:22" x14ac:dyDescent="0.15">
      <c r="A606" s="6">
        <v>614</v>
      </c>
      <c r="B606" s="6" t="str">
        <f t="shared" si="34"/>
        <v>1</v>
      </c>
      <c r="C606" s="6" t="str">
        <f>I606&amp;COUNTIF($I$4:I606,I606)</f>
        <v>0416</v>
      </c>
      <c r="D606" s="6" t="str">
        <f>貼付ｼｰﾄ!E570&amp;貼付ｼｰﾄ!D570</f>
        <v/>
      </c>
      <c r="E606" s="6" t="str">
        <f>IF(D606="","",貼付ｼｰﾄ!G570+ROW()/1000000)</f>
        <v/>
      </c>
      <c r="F606" s="6">
        <f t="shared" si="33"/>
        <v>1</v>
      </c>
      <c r="G606" s="6">
        <f>貼付ｼｰﾄ!A570</f>
        <v>0</v>
      </c>
      <c r="H606" s="6">
        <f>貼付ｼｰﾄ!B570</f>
        <v>0</v>
      </c>
      <c r="I606" s="6">
        <f>貼付ｼｰﾄ!F570</f>
        <v>0</v>
      </c>
      <c r="J606" s="6">
        <f>貼付ｼｰﾄ!G570</f>
        <v>0</v>
      </c>
      <c r="K606" s="6">
        <f>貼付ｼｰﾄ!H570</f>
        <v>0</v>
      </c>
      <c r="L606" s="6">
        <f>貼付ｼｰﾄ!I570</f>
        <v>0</v>
      </c>
      <c r="M606" s="6">
        <f>貼付ｼｰﾄ!J570</f>
        <v>0</v>
      </c>
      <c r="N606" s="6">
        <f>貼付ｼｰﾄ!K570</f>
        <v>0</v>
      </c>
      <c r="O606" s="6">
        <f>貼付ｼｰﾄ!L570</f>
        <v>0</v>
      </c>
      <c r="P606" s="6">
        <f>貼付ｼｰﾄ!M570</f>
        <v>0</v>
      </c>
      <c r="Q606" s="6">
        <f>貼付ｼｰﾄ!N570</f>
        <v>0</v>
      </c>
      <c r="R606" s="6">
        <f>貼付ｼｰﾄ!O570</f>
        <v>0</v>
      </c>
      <c r="S606" s="6">
        <f>貼付ｼｰﾄ!P570</f>
        <v>0</v>
      </c>
      <c r="U606" s="6" t="str">
        <f t="shared" si="35"/>
        <v>00000</v>
      </c>
      <c r="V606" s="6">
        <f t="shared" si="36"/>
        <v>0</v>
      </c>
    </row>
    <row r="607" spans="1:22" x14ac:dyDescent="0.15">
      <c r="A607" s="6">
        <v>615</v>
      </c>
      <c r="B607" s="6" t="str">
        <f t="shared" si="34"/>
        <v>1</v>
      </c>
      <c r="C607" s="6" t="str">
        <f>I607&amp;COUNTIF($I$4:I607,I607)</f>
        <v>0417</v>
      </c>
      <c r="D607" s="6" t="str">
        <f>貼付ｼｰﾄ!E571&amp;貼付ｼｰﾄ!D571</f>
        <v/>
      </c>
      <c r="E607" s="6" t="str">
        <f>IF(D607="","",貼付ｼｰﾄ!G571+ROW()/1000000)</f>
        <v/>
      </c>
      <c r="F607" s="6">
        <f t="shared" si="33"/>
        <v>1</v>
      </c>
      <c r="G607" s="6">
        <f>貼付ｼｰﾄ!A571</f>
        <v>0</v>
      </c>
      <c r="H607" s="6">
        <f>貼付ｼｰﾄ!B571</f>
        <v>0</v>
      </c>
      <c r="I607" s="6">
        <f>貼付ｼｰﾄ!F571</f>
        <v>0</v>
      </c>
      <c r="J607" s="6">
        <f>貼付ｼｰﾄ!G571</f>
        <v>0</v>
      </c>
      <c r="K607" s="6">
        <f>貼付ｼｰﾄ!H571</f>
        <v>0</v>
      </c>
      <c r="L607" s="6">
        <f>貼付ｼｰﾄ!I571</f>
        <v>0</v>
      </c>
      <c r="M607" s="6">
        <f>貼付ｼｰﾄ!J571</f>
        <v>0</v>
      </c>
      <c r="N607" s="6">
        <f>貼付ｼｰﾄ!K571</f>
        <v>0</v>
      </c>
      <c r="O607" s="6">
        <f>貼付ｼｰﾄ!L571</f>
        <v>0</v>
      </c>
      <c r="P607" s="6">
        <f>貼付ｼｰﾄ!M571</f>
        <v>0</v>
      </c>
      <c r="Q607" s="6">
        <f>貼付ｼｰﾄ!N571</f>
        <v>0</v>
      </c>
      <c r="R607" s="6">
        <f>貼付ｼｰﾄ!O571</f>
        <v>0</v>
      </c>
      <c r="S607" s="6">
        <f>貼付ｼｰﾄ!P571</f>
        <v>0</v>
      </c>
      <c r="U607" s="6" t="str">
        <f t="shared" si="35"/>
        <v>00000</v>
      </c>
      <c r="V607" s="6">
        <f t="shared" si="36"/>
        <v>0</v>
      </c>
    </row>
    <row r="608" spans="1:22" x14ac:dyDescent="0.15">
      <c r="A608" s="6">
        <v>616</v>
      </c>
      <c r="B608" s="6" t="str">
        <f t="shared" si="34"/>
        <v>1</v>
      </c>
      <c r="C608" s="6" t="str">
        <f>I608&amp;COUNTIF($I$4:I608,I608)</f>
        <v>0418</v>
      </c>
      <c r="D608" s="6" t="str">
        <f>貼付ｼｰﾄ!E572&amp;貼付ｼｰﾄ!D572</f>
        <v/>
      </c>
      <c r="E608" s="6" t="str">
        <f>IF(D608="","",貼付ｼｰﾄ!G572+ROW()/1000000)</f>
        <v/>
      </c>
      <c r="F608" s="6">
        <f t="shared" si="33"/>
        <v>1</v>
      </c>
      <c r="G608" s="6">
        <f>貼付ｼｰﾄ!A572</f>
        <v>0</v>
      </c>
      <c r="H608" s="6">
        <f>貼付ｼｰﾄ!B572</f>
        <v>0</v>
      </c>
      <c r="I608" s="6">
        <f>貼付ｼｰﾄ!F572</f>
        <v>0</v>
      </c>
      <c r="J608" s="6">
        <f>貼付ｼｰﾄ!G572</f>
        <v>0</v>
      </c>
      <c r="K608" s="6">
        <f>貼付ｼｰﾄ!H572</f>
        <v>0</v>
      </c>
      <c r="L608" s="6">
        <f>貼付ｼｰﾄ!I572</f>
        <v>0</v>
      </c>
      <c r="M608" s="6">
        <f>貼付ｼｰﾄ!J572</f>
        <v>0</v>
      </c>
      <c r="N608" s="6">
        <f>貼付ｼｰﾄ!K572</f>
        <v>0</v>
      </c>
      <c r="O608" s="6">
        <f>貼付ｼｰﾄ!L572</f>
        <v>0</v>
      </c>
      <c r="P608" s="6">
        <f>貼付ｼｰﾄ!M572</f>
        <v>0</v>
      </c>
      <c r="Q608" s="6">
        <f>貼付ｼｰﾄ!N572</f>
        <v>0</v>
      </c>
      <c r="R608" s="6">
        <f>貼付ｼｰﾄ!O572</f>
        <v>0</v>
      </c>
      <c r="S608" s="6">
        <f>貼付ｼｰﾄ!P572</f>
        <v>0</v>
      </c>
      <c r="U608" s="6" t="str">
        <f t="shared" si="35"/>
        <v>00000</v>
      </c>
      <c r="V608" s="6">
        <f t="shared" si="36"/>
        <v>0</v>
      </c>
    </row>
    <row r="609" spans="1:22" x14ac:dyDescent="0.15">
      <c r="A609" s="6">
        <v>617</v>
      </c>
      <c r="B609" s="6" t="str">
        <f t="shared" si="34"/>
        <v>1</v>
      </c>
      <c r="C609" s="6" t="str">
        <f>I609&amp;COUNTIF($I$4:I609,I609)</f>
        <v>0419</v>
      </c>
      <c r="D609" s="6" t="str">
        <f>貼付ｼｰﾄ!E573&amp;貼付ｼｰﾄ!D573</f>
        <v/>
      </c>
      <c r="E609" s="6" t="str">
        <f>IF(D609="","",貼付ｼｰﾄ!G573+ROW()/1000000)</f>
        <v/>
      </c>
      <c r="F609" s="6">
        <f t="shared" si="33"/>
        <v>1</v>
      </c>
      <c r="G609" s="6">
        <f>貼付ｼｰﾄ!A573</f>
        <v>0</v>
      </c>
      <c r="H609" s="6">
        <f>貼付ｼｰﾄ!B573</f>
        <v>0</v>
      </c>
      <c r="I609" s="6">
        <f>貼付ｼｰﾄ!F573</f>
        <v>0</v>
      </c>
      <c r="J609" s="6">
        <f>貼付ｼｰﾄ!G573</f>
        <v>0</v>
      </c>
      <c r="K609" s="6">
        <f>貼付ｼｰﾄ!H573</f>
        <v>0</v>
      </c>
      <c r="L609" s="6">
        <f>貼付ｼｰﾄ!I573</f>
        <v>0</v>
      </c>
      <c r="M609" s="6">
        <f>貼付ｼｰﾄ!J573</f>
        <v>0</v>
      </c>
      <c r="N609" s="6">
        <f>貼付ｼｰﾄ!K573</f>
        <v>0</v>
      </c>
      <c r="O609" s="6">
        <f>貼付ｼｰﾄ!L573</f>
        <v>0</v>
      </c>
      <c r="P609" s="6">
        <f>貼付ｼｰﾄ!M573</f>
        <v>0</v>
      </c>
      <c r="Q609" s="6">
        <f>貼付ｼｰﾄ!N573</f>
        <v>0</v>
      </c>
      <c r="R609" s="6">
        <f>貼付ｼｰﾄ!O573</f>
        <v>0</v>
      </c>
      <c r="S609" s="6">
        <f>貼付ｼｰﾄ!P573</f>
        <v>0</v>
      </c>
      <c r="U609" s="6" t="str">
        <f t="shared" si="35"/>
        <v>00000</v>
      </c>
      <c r="V609" s="6">
        <f t="shared" si="36"/>
        <v>0</v>
      </c>
    </row>
    <row r="610" spans="1:22" x14ac:dyDescent="0.15">
      <c r="A610" s="6">
        <v>618</v>
      </c>
      <c r="B610" s="6" t="str">
        <f t="shared" si="34"/>
        <v>1</v>
      </c>
      <c r="C610" s="6" t="str">
        <f>I610&amp;COUNTIF($I$4:I610,I610)</f>
        <v>0420</v>
      </c>
      <c r="D610" s="6" t="str">
        <f>貼付ｼｰﾄ!E574&amp;貼付ｼｰﾄ!D574</f>
        <v/>
      </c>
      <c r="E610" s="6" t="str">
        <f>IF(D610="","",貼付ｼｰﾄ!G574+ROW()/1000000)</f>
        <v/>
      </c>
      <c r="F610" s="6">
        <f t="shared" si="33"/>
        <v>1</v>
      </c>
      <c r="G610" s="6">
        <f>貼付ｼｰﾄ!A574</f>
        <v>0</v>
      </c>
      <c r="H610" s="6">
        <f>貼付ｼｰﾄ!B574</f>
        <v>0</v>
      </c>
      <c r="I610" s="6">
        <f>貼付ｼｰﾄ!F574</f>
        <v>0</v>
      </c>
      <c r="J610" s="6">
        <f>貼付ｼｰﾄ!G574</f>
        <v>0</v>
      </c>
      <c r="K610" s="6">
        <f>貼付ｼｰﾄ!H574</f>
        <v>0</v>
      </c>
      <c r="L610" s="6">
        <f>貼付ｼｰﾄ!I574</f>
        <v>0</v>
      </c>
      <c r="M610" s="6">
        <f>貼付ｼｰﾄ!J574</f>
        <v>0</v>
      </c>
      <c r="N610" s="6">
        <f>貼付ｼｰﾄ!K574</f>
        <v>0</v>
      </c>
      <c r="O610" s="6">
        <f>貼付ｼｰﾄ!L574</f>
        <v>0</v>
      </c>
      <c r="P610" s="6">
        <f>貼付ｼｰﾄ!M574</f>
        <v>0</v>
      </c>
      <c r="Q610" s="6">
        <f>貼付ｼｰﾄ!N574</f>
        <v>0</v>
      </c>
      <c r="R610" s="6">
        <f>貼付ｼｰﾄ!O574</f>
        <v>0</v>
      </c>
      <c r="S610" s="6">
        <f>貼付ｼｰﾄ!P574</f>
        <v>0</v>
      </c>
      <c r="U610" s="6" t="str">
        <f t="shared" si="35"/>
        <v>00000</v>
      </c>
      <c r="V610" s="6">
        <f t="shared" si="36"/>
        <v>0</v>
      </c>
    </row>
    <row r="611" spans="1:22" x14ac:dyDescent="0.15">
      <c r="A611" s="6">
        <v>619</v>
      </c>
      <c r="B611" s="6" t="str">
        <f t="shared" si="34"/>
        <v>1</v>
      </c>
      <c r="C611" s="6" t="str">
        <f>I611&amp;COUNTIF($I$4:I611,I611)</f>
        <v>0421</v>
      </c>
      <c r="D611" s="6" t="str">
        <f>貼付ｼｰﾄ!E575&amp;貼付ｼｰﾄ!D575</f>
        <v/>
      </c>
      <c r="E611" s="6" t="str">
        <f>IF(D611="","",貼付ｼｰﾄ!G575+ROW()/1000000)</f>
        <v/>
      </c>
      <c r="F611" s="6">
        <f t="shared" si="33"/>
        <v>1</v>
      </c>
      <c r="G611" s="6">
        <f>貼付ｼｰﾄ!A575</f>
        <v>0</v>
      </c>
      <c r="H611" s="6">
        <f>貼付ｼｰﾄ!B575</f>
        <v>0</v>
      </c>
      <c r="I611" s="6">
        <f>貼付ｼｰﾄ!F575</f>
        <v>0</v>
      </c>
      <c r="J611" s="6">
        <f>貼付ｼｰﾄ!G575</f>
        <v>0</v>
      </c>
      <c r="K611" s="6">
        <f>貼付ｼｰﾄ!H575</f>
        <v>0</v>
      </c>
      <c r="L611" s="6">
        <f>貼付ｼｰﾄ!I575</f>
        <v>0</v>
      </c>
      <c r="M611" s="6">
        <f>貼付ｼｰﾄ!J575</f>
        <v>0</v>
      </c>
      <c r="N611" s="6">
        <f>貼付ｼｰﾄ!K575</f>
        <v>0</v>
      </c>
      <c r="O611" s="6">
        <f>貼付ｼｰﾄ!L575</f>
        <v>0</v>
      </c>
      <c r="P611" s="6">
        <f>貼付ｼｰﾄ!M575</f>
        <v>0</v>
      </c>
      <c r="Q611" s="6">
        <f>貼付ｼｰﾄ!N575</f>
        <v>0</v>
      </c>
      <c r="R611" s="6">
        <f>貼付ｼｰﾄ!O575</f>
        <v>0</v>
      </c>
      <c r="S611" s="6">
        <f>貼付ｼｰﾄ!P575</f>
        <v>0</v>
      </c>
      <c r="U611" s="6" t="str">
        <f t="shared" si="35"/>
        <v>00000</v>
      </c>
      <c r="V611" s="6">
        <f t="shared" si="36"/>
        <v>0</v>
      </c>
    </row>
    <row r="612" spans="1:22" x14ac:dyDescent="0.15">
      <c r="A612" s="6">
        <v>620</v>
      </c>
      <c r="B612" s="6" t="str">
        <f t="shared" si="34"/>
        <v>1</v>
      </c>
      <c r="C612" s="6" t="str">
        <f>I612&amp;COUNTIF($I$4:I612,I612)</f>
        <v>0422</v>
      </c>
      <c r="D612" s="6" t="str">
        <f>貼付ｼｰﾄ!E576&amp;貼付ｼｰﾄ!D576</f>
        <v/>
      </c>
      <c r="E612" s="6" t="str">
        <f>IF(D612="","",貼付ｼｰﾄ!G576+ROW()/1000000)</f>
        <v/>
      </c>
      <c r="F612" s="6">
        <f t="shared" si="33"/>
        <v>1</v>
      </c>
      <c r="G612" s="6">
        <f>貼付ｼｰﾄ!A576</f>
        <v>0</v>
      </c>
      <c r="H612" s="6">
        <f>貼付ｼｰﾄ!B576</f>
        <v>0</v>
      </c>
      <c r="I612" s="6">
        <f>貼付ｼｰﾄ!F576</f>
        <v>0</v>
      </c>
      <c r="J612" s="6">
        <f>貼付ｼｰﾄ!G576</f>
        <v>0</v>
      </c>
      <c r="K612" s="6">
        <f>貼付ｼｰﾄ!H576</f>
        <v>0</v>
      </c>
      <c r="L612" s="6">
        <f>貼付ｼｰﾄ!I576</f>
        <v>0</v>
      </c>
      <c r="M612" s="6">
        <f>貼付ｼｰﾄ!J576</f>
        <v>0</v>
      </c>
      <c r="N612" s="6">
        <f>貼付ｼｰﾄ!K576</f>
        <v>0</v>
      </c>
      <c r="O612" s="6">
        <f>貼付ｼｰﾄ!L576</f>
        <v>0</v>
      </c>
      <c r="P612" s="6">
        <f>貼付ｼｰﾄ!M576</f>
        <v>0</v>
      </c>
      <c r="Q612" s="6">
        <f>貼付ｼｰﾄ!N576</f>
        <v>0</v>
      </c>
      <c r="R612" s="6">
        <f>貼付ｼｰﾄ!O576</f>
        <v>0</v>
      </c>
      <c r="S612" s="6">
        <f>貼付ｼｰﾄ!P576</f>
        <v>0</v>
      </c>
      <c r="U612" s="6" t="str">
        <f t="shared" si="35"/>
        <v>00000</v>
      </c>
      <c r="V612" s="6">
        <f t="shared" si="36"/>
        <v>0</v>
      </c>
    </row>
    <row r="613" spans="1:22" x14ac:dyDescent="0.15">
      <c r="A613" s="6">
        <v>621</v>
      </c>
      <c r="B613" s="6" t="str">
        <f t="shared" si="34"/>
        <v>1</v>
      </c>
      <c r="C613" s="6" t="str">
        <f>I613&amp;COUNTIF($I$4:I613,I613)</f>
        <v>0423</v>
      </c>
      <c r="D613" s="6" t="str">
        <f>貼付ｼｰﾄ!E577&amp;貼付ｼｰﾄ!D577</f>
        <v/>
      </c>
      <c r="E613" s="6" t="str">
        <f>IF(D613="","",貼付ｼｰﾄ!G577+ROW()/1000000)</f>
        <v/>
      </c>
      <c r="F613" s="6">
        <f t="shared" si="33"/>
        <v>1</v>
      </c>
      <c r="G613" s="6">
        <f>貼付ｼｰﾄ!A577</f>
        <v>0</v>
      </c>
      <c r="H613" s="6">
        <f>貼付ｼｰﾄ!B577</f>
        <v>0</v>
      </c>
      <c r="I613" s="6">
        <f>貼付ｼｰﾄ!F577</f>
        <v>0</v>
      </c>
      <c r="J613" s="6">
        <f>貼付ｼｰﾄ!G577</f>
        <v>0</v>
      </c>
      <c r="K613" s="6">
        <f>貼付ｼｰﾄ!H577</f>
        <v>0</v>
      </c>
      <c r="L613" s="6">
        <f>貼付ｼｰﾄ!I577</f>
        <v>0</v>
      </c>
      <c r="M613" s="6">
        <f>貼付ｼｰﾄ!J577</f>
        <v>0</v>
      </c>
      <c r="N613" s="6">
        <f>貼付ｼｰﾄ!K577</f>
        <v>0</v>
      </c>
      <c r="O613" s="6">
        <f>貼付ｼｰﾄ!L577</f>
        <v>0</v>
      </c>
      <c r="P613" s="6">
        <f>貼付ｼｰﾄ!M577</f>
        <v>0</v>
      </c>
      <c r="Q613" s="6">
        <f>貼付ｼｰﾄ!N577</f>
        <v>0</v>
      </c>
      <c r="R613" s="6">
        <f>貼付ｼｰﾄ!O577</f>
        <v>0</v>
      </c>
      <c r="S613" s="6">
        <f>貼付ｼｰﾄ!P577</f>
        <v>0</v>
      </c>
      <c r="U613" s="6" t="str">
        <f t="shared" si="35"/>
        <v>00000</v>
      </c>
      <c r="V613" s="6">
        <f t="shared" si="36"/>
        <v>0</v>
      </c>
    </row>
    <row r="614" spans="1:22" x14ac:dyDescent="0.15">
      <c r="A614" s="6">
        <v>622</v>
      </c>
      <c r="B614" s="6" t="str">
        <f t="shared" si="34"/>
        <v>1</v>
      </c>
      <c r="C614" s="6" t="str">
        <f>I614&amp;COUNTIF($I$4:I614,I614)</f>
        <v>0424</v>
      </c>
      <c r="D614" s="6" t="str">
        <f>貼付ｼｰﾄ!E578&amp;貼付ｼｰﾄ!D578</f>
        <v/>
      </c>
      <c r="E614" s="6" t="str">
        <f>IF(D614="","",貼付ｼｰﾄ!G578+ROW()/1000000)</f>
        <v/>
      </c>
      <c r="F614" s="6">
        <f t="shared" si="33"/>
        <v>1</v>
      </c>
      <c r="G614" s="6">
        <f>貼付ｼｰﾄ!A578</f>
        <v>0</v>
      </c>
      <c r="H614" s="6">
        <f>貼付ｼｰﾄ!B578</f>
        <v>0</v>
      </c>
      <c r="I614" s="6">
        <f>貼付ｼｰﾄ!F578</f>
        <v>0</v>
      </c>
      <c r="J614" s="6">
        <f>貼付ｼｰﾄ!G578</f>
        <v>0</v>
      </c>
      <c r="K614" s="6">
        <f>貼付ｼｰﾄ!H578</f>
        <v>0</v>
      </c>
      <c r="L614" s="6">
        <f>貼付ｼｰﾄ!I578</f>
        <v>0</v>
      </c>
      <c r="M614" s="6">
        <f>貼付ｼｰﾄ!J578</f>
        <v>0</v>
      </c>
      <c r="N614" s="6">
        <f>貼付ｼｰﾄ!K578</f>
        <v>0</v>
      </c>
      <c r="O614" s="6">
        <f>貼付ｼｰﾄ!L578</f>
        <v>0</v>
      </c>
      <c r="P614" s="6">
        <f>貼付ｼｰﾄ!M578</f>
        <v>0</v>
      </c>
      <c r="Q614" s="6">
        <f>貼付ｼｰﾄ!N578</f>
        <v>0</v>
      </c>
      <c r="R614" s="6">
        <f>貼付ｼｰﾄ!O578</f>
        <v>0</v>
      </c>
      <c r="S614" s="6">
        <f>貼付ｼｰﾄ!P578</f>
        <v>0</v>
      </c>
      <c r="U614" s="6" t="str">
        <f t="shared" si="35"/>
        <v>00000</v>
      </c>
      <c r="V614" s="6">
        <f t="shared" si="36"/>
        <v>0</v>
      </c>
    </row>
    <row r="615" spans="1:22" x14ac:dyDescent="0.15">
      <c r="A615" s="6">
        <v>623</v>
      </c>
      <c r="B615" s="6" t="str">
        <f t="shared" si="34"/>
        <v>1</v>
      </c>
      <c r="C615" s="6" t="str">
        <f>I615&amp;COUNTIF($I$4:I615,I615)</f>
        <v>0425</v>
      </c>
      <c r="D615" s="6" t="str">
        <f>貼付ｼｰﾄ!E579&amp;貼付ｼｰﾄ!D579</f>
        <v/>
      </c>
      <c r="E615" s="6" t="str">
        <f>IF(D615="","",貼付ｼｰﾄ!G579+ROW()/1000000)</f>
        <v/>
      </c>
      <c r="F615" s="6">
        <f t="shared" si="33"/>
        <v>1</v>
      </c>
      <c r="G615" s="6">
        <f>貼付ｼｰﾄ!A579</f>
        <v>0</v>
      </c>
      <c r="H615" s="6">
        <f>貼付ｼｰﾄ!B579</f>
        <v>0</v>
      </c>
      <c r="I615" s="6">
        <f>貼付ｼｰﾄ!F579</f>
        <v>0</v>
      </c>
      <c r="J615" s="6">
        <f>貼付ｼｰﾄ!G579</f>
        <v>0</v>
      </c>
      <c r="K615" s="6">
        <f>貼付ｼｰﾄ!H579</f>
        <v>0</v>
      </c>
      <c r="L615" s="6">
        <f>貼付ｼｰﾄ!I579</f>
        <v>0</v>
      </c>
      <c r="M615" s="6">
        <f>貼付ｼｰﾄ!J579</f>
        <v>0</v>
      </c>
      <c r="N615" s="6">
        <f>貼付ｼｰﾄ!K579</f>
        <v>0</v>
      </c>
      <c r="O615" s="6">
        <f>貼付ｼｰﾄ!L579</f>
        <v>0</v>
      </c>
      <c r="P615" s="6">
        <f>貼付ｼｰﾄ!M579</f>
        <v>0</v>
      </c>
      <c r="Q615" s="6">
        <f>貼付ｼｰﾄ!N579</f>
        <v>0</v>
      </c>
      <c r="R615" s="6">
        <f>貼付ｼｰﾄ!O579</f>
        <v>0</v>
      </c>
      <c r="S615" s="6">
        <f>貼付ｼｰﾄ!P579</f>
        <v>0</v>
      </c>
      <c r="U615" s="6" t="str">
        <f t="shared" si="35"/>
        <v>00000</v>
      </c>
      <c r="V615" s="6">
        <f t="shared" si="36"/>
        <v>0</v>
      </c>
    </row>
    <row r="616" spans="1:22" x14ac:dyDescent="0.15">
      <c r="A616" s="6">
        <v>624</v>
      </c>
      <c r="B616" s="6" t="str">
        <f t="shared" si="34"/>
        <v>1</v>
      </c>
      <c r="C616" s="6" t="str">
        <f>I616&amp;COUNTIF($I$4:I616,I616)</f>
        <v>0426</v>
      </c>
      <c r="D616" s="6" t="str">
        <f>貼付ｼｰﾄ!E580&amp;貼付ｼｰﾄ!D580</f>
        <v/>
      </c>
      <c r="E616" s="6" t="str">
        <f>IF(D616="","",貼付ｼｰﾄ!G580+ROW()/1000000)</f>
        <v/>
      </c>
      <c r="F616" s="6">
        <f t="shared" si="33"/>
        <v>1</v>
      </c>
      <c r="G616" s="6">
        <f>貼付ｼｰﾄ!A580</f>
        <v>0</v>
      </c>
      <c r="H616" s="6">
        <f>貼付ｼｰﾄ!B580</f>
        <v>0</v>
      </c>
      <c r="I616" s="6">
        <f>貼付ｼｰﾄ!F580</f>
        <v>0</v>
      </c>
      <c r="J616" s="6">
        <f>貼付ｼｰﾄ!G580</f>
        <v>0</v>
      </c>
      <c r="K616" s="6">
        <f>貼付ｼｰﾄ!H580</f>
        <v>0</v>
      </c>
      <c r="L616" s="6">
        <f>貼付ｼｰﾄ!I580</f>
        <v>0</v>
      </c>
      <c r="M616" s="6">
        <f>貼付ｼｰﾄ!J580</f>
        <v>0</v>
      </c>
      <c r="N616" s="6">
        <f>貼付ｼｰﾄ!K580</f>
        <v>0</v>
      </c>
      <c r="O616" s="6">
        <f>貼付ｼｰﾄ!L580</f>
        <v>0</v>
      </c>
      <c r="P616" s="6">
        <f>貼付ｼｰﾄ!M580</f>
        <v>0</v>
      </c>
      <c r="Q616" s="6">
        <f>貼付ｼｰﾄ!N580</f>
        <v>0</v>
      </c>
      <c r="R616" s="6">
        <f>貼付ｼｰﾄ!O580</f>
        <v>0</v>
      </c>
      <c r="S616" s="6">
        <f>貼付ｼｰﾄ!P580</f>
        <v>0</v>
      </c>
      <c r="U616" s="6" t="str">
        <f t="shared" si="35"/>
        <v>00000</v>
      </c>
      <c r="V616" s="6">
        <f t="shared" si="36"/>
        <v>0</v>
      </c>
    </row>
    <row r="617" spans="1:22" x14ac:dyDescent="0.15">
      <c r="A617" s="6">
        <v>625</v>
      </c>
      <c r="B617" s="6" t="str">
        <f t="shared" si="34"/>
        <v>1</v>
      </c>
      <c r="C617" s="6" t="str">
        <f>I617&amp;COUNTIF($I$4:I617,I617)</f>
        <v>0427</v>
      </c>
      <c r="D617" s="6" t="str">
        <f>貼付ｼｰﾄ!E581&amp;貼付ｼｰﾄ!D581</f>
        <v/>
      </c>
      <c r="E617" s="6" t="str">
        <f>IF(D617="","",貼付ｼｰﾄ!G581+ROW()/1000000)</f>
        <v/>
      </c>
      <c r="F617" s="6">
        <f t="shared" si="33"/>
        <v>1</v>
      </c>
      <c r="G617" s="6">
        <f>貼付ｼｰﾄ!A581</f>
        <v>0</v>
      </c>
      <c r="H617" s="6">
        <f>貼付ｼｰﾄ!B581</f>
        <v>0</v>
      </c>
      <c r="I617" s="6">
        <f>貼付ｼｰﾄ!F581</f>
        <v>0</v>
      </c>
      <c r="J617" s="6">
        <f>貼付ｼｰﾄ!G581</f>
        <v>0</v>
      </c>
      <c r="K617" s="6">
        <f>貼付ｼｰﾄ!H581</f>
        <v>0</v>
      </c>
      <c r="L617" s="6">
        <f>貼付ｼｰﾄ!I581</f>
        <v>0</v>
      </c>
      <c r="M617" s="6">
        <f>貼付ｼｰﾄ!J581</f>
        <v>0</v>
      </c>
      <c r="N617" s="6">
        <f>貼付ｼｰﾄ!K581</f>
        <v>0</v>
      </c>
      <c r="O617" s="6">
        <f>貼付ｼｰﾄ!L581</f>
        <v>0</v>
      </c>
      <c r="P617" s="6">
        <f>貼付ｼｰﾄ!M581</f>
        <v>0</v>
      </c>
      <c r="Q617" s="6">
        <f>貼付ｼｰﾄ!N581</f>
        <v>0</v>
      </c>
      <c r="R617" s="6">
        <f>貼付ｼｰﾄ!O581</f>
        <v>0</v>
      </c>
      <c r="S617" s="6">
        <f>貼付ｼｰﾄ!P581</f>
        <v>0</v>
      </c>
      <c r="U617" s="6" t="str">
        <f t="shared" si="35"/>
        <v>00000</v>
      </c>
      <c r="V617" s="6">
        <f t="shared" si="36"/>
        <v>0</v>
      </c>
    </row>
    <row r="618" spans="1:22" x14ac:dyDescent="0.15">
      <c r="A618" s="6">
        <v>626</v>
      </c>
      <c r="B618" s="6" t="str">
        <f t="shared" si="34"/>
        <v>1</v>
      </c>
      <c r="C618" s="6" t="str">
        <f>I618&amp;COUNTIF($I$4:I618,I618)</f>
        <v>0428</v>
      </c>
      <c r="D618" s="6" t="str">
        <f>貼付ｼｰﾄ!E582&amp;貼付ｼｰﾄ!D582</f>
        <v/>
      </c>
      <c r="E618" s="6" t="str">
        <f>IF(D618="","",貼付ｼｰﾄ!G582+ROW()/1000000)</f>
        <v/>
      </c>
      <c r="F618" s="6">
        <f t="shared" si="33"/>
        <v>1</v>
      </c>
      <c r="G618" s="6">
        <f>貼付ｼｰﾄ!A582</f>
        <v>0</v>
      </c>
      <c r="H618" s="6">
        <f>貼付ｼｰﾄ!B582</f>
        <v>0</v>
      </c>
      <c r="I618" s="6">
        <f>貼付ｼｰﾄ!F582</f>
        <v>0</v>
      </c>
      <c r="J618" s="6">
        <f>貼付ｼｰﾄ!G582</f>
        <v>0</v>
      </c>
      <c r="K618" s="6">
        <f>貼付ｼｰﾄ!H582</f>
        <v>0</v>
      </c>
      <c r="L618" s="6">
        <f>貼付ｼｰﾄ!I582</f>
        <v>0</v>
      </c>
      <c r="M618" s="6">
        <f>貼付ｼｰﾄ!J582</f>
        <v>0</v>
      </c>
      <c r="N618" s="6">
        <f>貼付ｼｰﾄ!K582</f>
        <v>0</v>
      </c>
      <c r="O618" s="6">
        <f>貼付ｼｰﾄ!L582</f>
        <v>0</v>
      </c>
      <c r="P618" s="6">
        <f>貼付ｼｰﾄ!M582</f>
        <v>0</v>
      </c>
      <c r="Q618" s="6">
        <f>貼付ｼｰﾄ!N582</f>
        <v>0</v>
      </c>
      <c r="R618" s="6">
        <f>貼付ｼｰﾄ!O582</f>
        <v>0</v>
      </c>
      <c r="S618" s="6">
        <f>貼付ｼｰﾄ!P582</f>
        <v>0</v>
      </c>
      <c r="U618" s="6" t="str">
        <f t="shared" si="35"/>
        <v>00000</v>
      </c>
      <c r="V618" s="6">
        <f t="shared" si="36"/>
        <v>0</v>
      </c>
    </row>
    <row r="619" spans="1:22" x14ac:dyDescent="0.15">
      <c r="A619" s="6">
        <v>627</v>
      </c>
      <c r="B619" s="6" t="str">
        <f t="shared" si="34"/>
        <v>1</v>
      </c>
      <c r="C619" s="6" t="str">
        <f>I619&amp;COUNTIF($I$4:I619,I619)</f>
        <v>0429</v>
      </c>
      <c r="D619" s="6" t="str">
        <f>貼付ｼｰﾄ!E583&amp;貼付ｼｰﾄ!D583</f>
        <v/>
      </c>
      <c r="E619" s="6" t="str">
        <f>IF(D619="","",貼付ｼｰﾄ!G583+ROW()/1000000)</f>
        <v/>
      </c>
      <c r="F619" s="6">
        <f t="shared" si="33"/>
        <v>1</v>
      </c>
      <c r="G619" s="6">
        <f>貼付ｼｰﾄ!A583</f>
        <v>0</v>
      </c>
      <c r="H619" s="6">
        <f>貼付ｼｰﾄ!B583</f>
        <v>0</v>
      </c>
      <c r="I619" s="6">
        <f>貼付ｼｰﾄ!F583</f>
        <v>0</v>
      </c>
      <c r="J619" s="6">
        <f>貼付ｼｰﾄ!G583</f>
        <v>0</v>
      </c>
      <c r="K619" s="6">
        <f>貼付ｼｰﾄ!H583</f>
        <v>0</v>
      </c>
      <c r="L619" s="6">
        <f>貼付ｼｰﾄ!I583</f>
        <v>0</v>
      </c>
      <c r="M619" s="6">
        <f>貼付ｼｰﾄ!J583</f>
        <v>0</v>
      </c>
      <c r="N619" s="6">
        <f>貼付ｼｰﾄ!K583</f>
        <v>0</v>
      </c>
      <c r="O619" s="6">
        <f>貼付ｼｰﾄ!L583</f>
        <v>0</v>
      </c>
      <c r="P619" s="6">
        <f>貼付ｼｰﾄ!M583</f>
        <v>0</v>
      </c>
      <c r="Q619" s="6">
        <f>貼付ｼｰﾄ!N583</f>
        <v>0</v>
      </c>
      <c r="R619" s="6">
        <f>貼付ｼｰﾄ!O583</f>
        <v>0</v>
      </c>
      <c r="S619" s="6">
        <f>貼付ｼｰﾄ!P583</f>
        <v>0</v>
      </c>
      <c r="U619" s="6" t="str">
        <f t="shared" si="35"/>
        <v>00000</v>
      </c>
      <c r="V619" s="6">
        <f t="shared" si="36"/>
        <v>0</v>
      </c>
    </row>
    <row r="620" spans="1:22" x14ac:dyDescent="0.15">
      <c r="A620" s="6">
        <v>628</v>
      </c>
      <c r="B620" s="6" t="str">
        <f t="shared" si="34"/>
        <v>1</v>
      </c>
      <c r="C620" s="6" t="str">
        <f>I620&amp;COUNTIF($I$4:I620,I620)</f>
        <v>0430</v>
      </c>
      <c r="D620" s="6" t="str">
        <f>貼付ｼｰﾄ!E584&amp;貼付ｼｰﾄ!D584</f>
        <v/>
      </c>
      <c r="E620" s="6" t="str">
        <f>IF(D620="","",貼付ｼｰﾄ!G584+ROW()/1000000)</f>
        <v/>
      </c>
      <c r="F620" s="6">
        <f t="shared" si="33"/>
        <v>1</v>
      </c>
      <c r="G620" s="6">
        <f>貼付ｼｰﾄ!A584</f>
        <v>0</v>
      </c>
      <c r="H620" s="6">
        <f>貼付ｼｰﾄ!B584</f>
        <v>0</v>
      </c>
      <c r="I620" s="6">
        <f>貼付ｼｰﾄ!F584</f>
        <v>0</v>
      </c>
      <c r="J620" s="6">
        <f>貼付ｼｰﾄ!G584</f>
        <v>0</v>
      </c>
      <c r="K620" s="6">
        <f>貼付ｼｰﾄ!H584</f>
        <v>0</v>
      </c>
      <c r="L620" s="6">
        <f>貼付ｼｰﾄ!I584</f>
        <v>0</v>
      </c>
      <c r="M620" s="6">
        <f>貼付ｼｰﾄ!J584</f>
        <v>0</v>
      </c>
      <c r="N620" s="6">
        <f>貼付ｼｰﾄ!K584</f>
        <v>0</v>
      </c>
      <c r="O620" s="6">
        <f>貼付ｼｰﾄ!L584</f>
        <v>0</v>
      </c>
      <c r="P620" s="6">
        <f>貼付ｼｰﾄ!M584</f>
        <v>0</v>
      </c>
      <c r="Q620" s="6">
        <f>貼付ｼｰﾄ!N584</f>
        <v>0</v>
      </c>
      <c r="R620" s="6">
        <f>貼付ｼｰﾄ!O584</f>
        <v>0</v>
      </c>
      <c r="S620" s="6">
        <f>貼付ｼｰﾄ!P584</f>
        <v>0</v>
      </c>
      <c r="U620" s="6" t="str">
        <f t="shared" si="35"/>
        <v>00000</v>
      </c>
      <c r="V620" s="6">
        <f t="shared" si="36"/>
        <v>0</v>
      </c>
    </row>
    <row r="621" spans="1:22" x14ac:dyDescent="0.15">
      <c r="A621" s="6">
        <v>629</v>
      </c>
      <c r="B621" s="6" t="str">
        <f t="shared" si="34"/>
        <v>1</v>
      </c>
      <c r="C621" s="6" t="str">
        <f>I621&amp;COUNTIF($I$4:I621,I621)</f>
        <v>0431</v>
      </c>
      <c r="D621" s="6" t="str">
        <f>貼付ｼｰﾄ!E585&amp;貼付ｼｰﾄ!D585</f>
        <v/>
      </c>
      <c r="E621" s="6" t="str">
        <f>IF(D621="","",貼付ｼｰﾄ!G585+ROW()/1000000)</f>
        <v/>
      </c>
      <c r="F621" s="6">
        <f t="shared" si="33"/>
        <v>1</v>
      </c>
      <c r="G621" s="6">
        <f>貼付ｼｰﾄ!A585</f>
        <v>0</v>
      </c>
      <c r="H621" s="6">
        <f>貼付ｼｰﾄ!B585</f>
        <v>0</v>
      </c>
      <c r="I621" s="6">
        <f>貼付ｼｰﾄ!F585</f>
        <v>0</v>
      </c>
      <c r="J621" s="6">
        <f>貼付ｼｰﾄ!G585</f>
        <v>0</v>
      </c>
      <c r="K621" s="6">
        <f>貼付ｼｰﾄ!H585</f>
        <v>0</v>
      </c>
      <c r="L621" s="6">
        <f>貼付ｼｰﾄ!I585</f>
        <v>0</v>
      </c>
      <c r="M621" s="6">
        <f>貼付ｼｰﾄ!J585</f>
        <v>0</v>
      </c>
      <c r="N621" s="6">
        <f>貼付ｼｰﾄ!K585</f>
        <v>0</v>
      </c>
      <c r="O621" s="6">
        <f>貼付ｼｰﾄ!L585</f>
        <v>0</v>
      </c>
      <c r="P621" s="6">
        <f>貼付ｼｰﾄ!M585</f>
        <v>0</v>
      </c>
      <c r="Q621" s="6">
        <f>貼付ｼｰﾄ!N585</f>
        <v>0</v>
      </c>
      <c r="R621" s="6">
        <f>貼付ｼｰﾄ!O585</f>
        <v>0</v>
      </c>
      <c r="S621" s="6">
        <f>貼付ｼｰﾄ!P585</f>
        <v>0</v>
      </c>
      <c r="U621" s="6" t="str">
        <f t="shared" si="35"/>
        <v>00000</v>
      </c>
      <c r="V621" s="6">
        <f t="shared" si="36"/>
        <v>0</v>
      </c>
    </row>
    <row r="622" spans="1:22" x14ac:dyDescent="0.15">
      <c r="A622" s="6">
        <v>630</v>
      </c>
      <c r="B622" s="6" t="str">
        <f t="shared" si="34"/>
        <v>1</v>
      </c>
      <c r="C622" s="6" t="str">
        <f>I622&amp;COUNTIF($I$4:I622,I622)</f>
        <v>0432</v>
      </c>
      <c r="D622" s="6" t="str">
        <f>貼付ｼｰﾄ!E586&amp;貼付ｼｰﾄ!D586</f>
        <v/>
      </c>
      <c r="E622" s="6" t="str">
        <f>IF(D622="","",貼付ｼｰﾄ!G586+ROW()/1000000)</f>
        <v/>
      </c>
      <c r="F622" s="6">
        <f t="shared" si="33"/>
        <v>1</v>
      </c>
      <c r="G622" s="6">
        <f>貼付ｼｰﾄ!A586</f>
        <v>0</v>
      </c>
      <c r="H622" s="6">
        <f>貼付ｼｰﾄ!B586</f>
        <v>0</v>
      </c>
      <c r="I622" s="6">
        <f>貼付ｼｰﾄ!F586</f>
        <v>0</v>
      </c>
      <c r="J622" s="6">
        <f>貼付ｼｰﾄ!G586</f>
        <v>0</v>
      </c>
      <c r="K622" s="6">
        <f>貼付ｼｰﾄ!H586</f>
        <v>0</v>
      </c>
      <c r="L622" s="6">
        <f>貼付ｼｰﾄ!I586</f>
        <v>0</v>
      </c>
      <c r="M622" s="6">
        <f>貼付ｼｰﾄ!J586</f>
        <v>0</v>
      </c>
      <c r="N622" s="6">
        <f>貼付ｼｰﾄ!K586</f>
        <v>0</v>
      </c>
      <c r="O622" s="6">
        <f>貼付ｼｰﾄ!L586</f>
        <v>0</v>
      </c>
      <c r="P622" s="6">
        <f>貼付ｼｰﾄ!M586</f>
        <v>0</v>
      </c>
      <c r="Q622" s="6">
        <f>貼付ｼｰﾄ!N586</f>
        <v>0</v>
      </c>
      <c r="R622" s="6">
        <f>貼付ｼｰﾄ!O586</f>
        <v>0</v>
      </c>
      <c r="S622" s="6">
        <f>貼付ｼｰﾄ!P586</f>
        <v>0</v>
      </c>
      <c r="U622" s="6" t="str">
        <f t="shared" si="35"/>
        <v>00000</v>
      </c>
      <c r="V622" s="6">
        <f t="shared" si="36"/>
        <v>0</v>
      </c>
    </row>
    <row r="623" spans="1:22" x14ac:dyDescent="0.15">
      <c r="A623" s="6">
        <v>631</v>
      </c>
      <c r="B623" s="6" t="str">
        <f t="shared" si="34"/>
        <v>1</v>
      </c>
      <c r="C623" s="6" t="str">
        <f>I623&amp;COUNTIF($I$4:I623,I623)</f>
        <v>0433</v>
      </c>
      <c r="D623" s="6" t="str">
        <f>貼付ｼｰﾄ!E587&amp;貼付ｼｰﾄ!D587</f>
        <v/>
      </c>
      <c r="E623" s="6" t="str">
        <f>IF(D623="","",貼付ｼｰﾄ!G587+ROW()/1000000)</f>
        <v/>
      </c>
      <c r="F623" s="6">
        <f t="shared" si="33"/>
        <v>1</v>
      </c>
      <c r="G623" s="6">
        <f>貼付ｼｰﾄ!A587</f>
        <v>0</v>
      </c>
      <c r="H623" s="6">
        <f>貼付ｼｰﾄ!B587</f>
        <v>0</v>
      </c>
      <c r="I623" s="6">
        <f>貼付ｼｰﾄ!F587</f>
        <v>0</v>
      </c>
      <c r="J623" s="6">
        <f>貼付ｼｰﾄ!G587</f>
        <v>0</v>
      </c>
      <c r="K623" s="6">
        <f>貼付ｼｰﾄ!H587</f>
        <v>0</v>
      </c>
      <c r="L623" s="6">
        <f>貼付ｼｰﾄ!I587</f>
        <v>0</v>
      </c>
      <c r="M623" s="6">
        <f>貼付ｼｰﾄ!J587</f>
        <v>0</v>
      </c>
      <c r="N623" s="6">
        <f>貼付ｼｰﾄ!K587</f>
        <v>0</v>
      </c>
      <c r="O623" s="6">
        <f>貼付ｼｰﾄ!L587</f>
        <v>0</v>
      </c>
      <c r="P623" s="6">
        <f>貼付ｼｰﾄ!M587</f>
        <v>0</v>
      </c>
      <c r="Q623" s="6">
        <f>貼付ｼｰﾄ!N587</f>
        <v>0</v>
      </c>
      <c r="R623" s="6">
        <f>貼付ｼｰﾄ!O587</f>
        <v>0</v>
      </c>
      <c r="S623" s="6">
        <f>貼付ｼｰﾄ!P587</f>
        <v>0</v>
      </c>
      <c r="U623" s="6" t="str">
        <f t="shared" si="35"/>
        <v>00000</v>
      </c>
      <c r="V623" s="6">
        <f t="shared" si="36"/>
        <v>0</v>
      </c>
    </row>
    <row r="624" spans="1:22" x14ac:dyDescent="0.15">
      <c r="A624" s="6">
        <v>632</v>
      </c>
      <c r="B624" s="6" t="str">
        <f t="shared" si="34"/>
        <v>1</v>
      </c>
      <c r="C624" s="6" t="str">
        <f>I624&amp;COUNTIF($I$4:I624,I624)</f>
        <v>0434</v>
      </c>
      <c r="D624" s="6" t="str">
        <f>貼付ｼｰﾄ!E588&amp;貼付ｼｰﾄ!D588</f>
        <v/>
      </c>
      <c r="E624" s="6" t="str">
        <f>IF(D624="","",貼付ｼｰﾄ!G588+ROW()/1000000)</f>
        <v/>
      </c>
      <c r="F624" s="6">
        <f t="shared" si="33"/>
        <v>1</v>
      </c>
      <c r="G624" s="6">
        <f>貼付ｼｰﾄ!A588</f>
        <v>0</v>
      </c>
      <c r="H624" s="6">
        <f>貼付ｼｰﾄ!B588</f>
        <v>0</v>
      </c>
      <c r="I624" s="6">
        <f>貼付ｼｰﾄ!F588</f>
        <v>0</v>
      </c>
      <c r="J624" s="6">
        <f>貼付ｼｰﾄ!G588</f>
        <v>0</v>
      </c>
      <c r="K624" s="6">
        <f>貼付ｼｰﾄ!H588</f>
        <v>0</v>
      </c>
      <c r="L624" s="6">
        <f>貼付ｼｰﾄ!I588</f>
        <v>0</v>
      </c>
      <c r="M624" s="6">
        <f>貼付ｼｰﾄ!J588</f>
        <v>0</v>
      </c>
      <c r="N624" s="6">
        <f>貼付ｼｰﾄ!K588</f>
        <v>0</v>
      </c>
      <c r="O624" s="6">
        <f>貼付ｼｰﾄ!L588</f>
        <v>0</v>
      </c>
      <c r="P624" s="6">
        <f>貼付ｼｰﾄ!M588</f>
        <v>0</v>
      </c>
      <c r="Q624" s="6">
        <f>貼付ｼｰﾄ!N588</f>
        <v>0</v>
      </c>
      <c r="R624" s="6">
        <f>貼付ｼｰﾄ!O588</f>
        <v>0</v>
      </c>
      <c r="S624" s="6">
        <f>貼付ｼｰﾄ!P588</f>
        <v>0</v>
      </c>
      <c r="U624" s="6" t="str">
        <f t="shared" si="35"/>
        <v>00000</v>
      </c>
      <c r="V624" s="6">
        <f t="shared" si="36"/>
        <v>0</v>
      </c>
    </row>
    <row r="625" spans="1:22" x14ac:dyDescent="0.15">
      <c r="A625" s="6">
        <v>633</v>
      </c>
      <c r="B625" s="6" t="str">
        <f t="shared" si="34"/>
        <v>1</v>
      </c>
      <c r="C625" s="6" t="str">
        <f>I625&amp;COUNTIF($I$4:I625,I625)</f>
        <v>0435</v>
      </c>
      <c r="D625" s="6" t="str">
        <f>貼付ｼｰﾄ!E589&amp;貼付ｼｰﾄ!D589</f>
        <v/>
      </c>
      <c r="E625" s="6" t="str">
        <f>IF(D625="","",貼付ｼｰﾄ!G589+ROW()/1000000)</f>
        <v/>
      </c>
      <c r="F625" s="6">
        <f t="shared" si="33"/>
        <v>1</v>
      </c>
      <c r="G625" s="6">
        <f>貼付ｼｰﾄ!A589</f>
        <v>0</v>
      </c>
      <c r="H625" s="6">
        <f>貼付ｼｰﾄ!B589</f>
        <v>0</v>
      </c>
      <c r="I625" s="6">
        <f>貼付ｼｰﾄ!F589</f>
        <v>0</v>
      </c>
      <c r="J625" s="6">
        <f>貼付ｼｰﾄ!G589</f>
        <v>0</v>
      </c>
      <c r="K625" s="6">
        <f>貼付ｼｰﾄ!H589</f>
        <v>0</v>
      </c>
      <c r="L625" s="6">
        <f>貼付ｼｰﾄ!I589</f>
        <v>0</v>
      </c>
      <c r="M625" s="6">
        <f>貼付ｼｰﾄ!J589</f>
        <v>0</v>
      </c>
      <c r="N625" s="6">
        <f>貼付ｼｰﾄ!K589</f>
        <v>0</v>
      </c>
      <c r="O625" s="6">
        <f>貼付ｼｰﾄ!L589</f>
        <v>0</v>
      </c>
      <c r="P625" s="6">
        <f>貼付ｼｰﾄ!M589</f>
        <v>0</v>
      </c>
      <c r="Q625" s="6">
        <f>貼付ｼｰﾄ!N589</f>
        <v>0</v>
      </c>
      <c r="R625" s="6">
        <f>貼付ｼｰﾄ!O589</f>
        <v>0</v>
      </c>
      <c r="S625" s="6">
        <f>貼付ｼｰﾄ!P589</f>
        <v>0</v>
      </c>
      <c r="U625" s="6" t="str">
        <f t="shared" si="35"/>
        <v>00000</v>
      </c>
      <c r="V625" s="6">
        <f t="shared" si="36"/>
        <v>0</v>
      </c>
    </row>
    <row r="626" spans="1:22" x14ac:dyDescent="0.15">
      <c r="A626" s="6">
        <v>634</v>
      </c>
      <c r="B626" s="6" t="str">
        <f t="shared" si="34"/>
        <v>1</v>
      </c>
      <c r="C626" s="6" t="str">
        <f>I626&amp;COUNTIF($I$4:I626,I626)</f>
        <v>0436</v>
      </c>
      <c r="D626" s="6" t="str">
        <f>貼付ｼｰﾄ!E590&amp;貼付ｼｰﾄ!D590</f>
        <v/>
      </c>
      <c r="E626" s="6" t="str">
        <f>IF(D626="","",貼付ｼｰﾄ!G590+ROW()/1000000)</f>
        <v/>
      </c>
      <c r="F626" s="6">
        <f t="shared" si="33"/>
        <v>1</v>
      </c>
      <c r="G626" s="6">
        <f>貼付ｼｰﾄ!A590</f>
        <v>0</v>
      </c>
      <c r="H626" s="6">
        <f>貼付ｼｰﾄ!B590</f>
        <v>0</v>
      </c>
      <c r="I626" s="6">
        <f>貼付ｼｰﾄ!F590</f>
        <v>0</v>
      </c>
      <c r="J626" s="6">
        <f>貼付ｼｰﾄ!G590</f>
        <v>0</v>
      </c>
      <c r="K626" s="6">
        <f>貼付ｼｰﾄ!H590</f>
        <v>0</v>
      </c>
      <c r="L626" s="6">
        <f>貼付ｼｰﾄ!I590</f>
        <v>0</v>
      </c>
      <c r="M626" s="6">
        <f>貼付ｼｰﾄ!J590</f>
        <v>0</v>
      </c>
      <c r="N626" s="6">
        <f>貼付ｼｰﾄ!K590</f>
        <v>0</v>
      </c>
      <c r="O626" s="6">
        <f>貼付ｼｰﾄ!L590</f>
        <v>0</v>
      </c>
      <c r="P626" s="6">
        <f>貼付ｼｰﾄ!M590</f>
        <v>0</v>
      </c>
      <c r="Q626" s="6">
        <f>貼付ｼｰﾄ!N590</f>
        <v>0</v>
      </c>
      <c r="R626" s="6">
        <f>貼付ｼｰﾄ!O590</f>
        <v>0</v>
      </c>
      <c r="S626" s="6">
        <f>貼付ｼｰﾄ!P590</f>
        <v>0</v>
      </c>
      <c r="U626" s="6" t="str">
        <f t="shared" si="35"/>
        <v>00000</v>
      </c>
      <c r="V626" s="6">
        <f t="shared" si="36"/>
        <v>0</v>
      </c>
    </row>
    <row r="627" spans="1:22" x14ac:dyDescent="0.15">
      <c r="A627" s="6">
        <v>635</v>
      </c>
      <c r="B627" s="6" t="str">
        <f t="shared" si="34"/>
        <v>1</v>
      </c>
      <c r="C627" s="6" t="str">
        <f>I627&amp;COUNTIF($I$4:I627,I627)</f>
        <v>0437</v>
      </c>
      <c r="D627" s="6" t="str">
        <f>貼付ｼｰﾄ!E591&amp;貼付ｼｰﾄ!D591</f>
        <v/>
      </c>
      <c r="E627" s="6" t="str">
        <f>IF(D627="","",貼付ｼｰﾄ!G591+ROW()/1000000)</f>
        <v/>
      </c>
      <c r="F627" s="6">
        <f t="shared" si="33"/>
        <v>1</v>
      </c>
      <c r="G627" s="6">
        <f>貼付ｼｰﾄ!A591</f>
        <v>0</v>
      </c>
      <c r="H627" s="6">
        <f>貼付ｼｰﾄ!B591</f>
        <v>0</v>
      </c>
      <c r="I627" s="6">
        <f>貼付ｼｰﾄ!F591</f>
        <v>0</v>
      </c>
      <c r="J627" s="6">
        <f>貼付ｼｰﾄ!G591</f>
        <v>0</v>
      </c>
      <c r="K627" s="6">
        <f>貼付ｼｰﾄ!H591</f>
        <v>0</v>
      </c>
      <c r="L627" s="6">
        <f>貼付ｼｰﾄ!I591</f>
        <v>0</v>
      </c>
      <c r="M627" s="6">
        <f>貼付ｼｰﾄ!J591</f>
        <v>0</v>
      </c>
      <c r="N627" s="6">
        <f>貼付ｼｰﾄ!K591</f>
        <v>0</v>
      </c>
      <c r="O627" s="6">
        <f>貼付ｼｰﾄ!L591</f>
        <v>0</v>
      </c>
      <c r="P627" s="6">
        <f>貼付ｼｰﾄ!M591</f>
        <v>0</v>
      </c>
      <c r="Q627" s="6">
        <f>貼付ｼｰﾄ!N591</f>
        <v>0</v>
      </c>
      <c r="R627" s="6">
        <f>貼付ｼｰﾄ!O591</f>
        <v>0</v>
      </c>
      <c r="S627" s="6">
        <f>貼付ｼｰﾄ!P591</f>
        <v>0</v>
      </c>
      <c r="U627" s="6" t="str">
        <f t="shared" si="35"/>
        <v>00000</v>
      </c>
      <c r="V627" s="6">
        <f t="shared" si="36"/>
        <v>0</v>
      </c>
    </row>
    <row r="628" spans="1:22" x14ac:dyDescent="0.15">
      <c r="A628" s="6">
        <v>636</v>
      </c>
      <c r="B628" s="6" t="str">
        <f t="shared" si="34"/>
        <v>1</v>
      </c>
      <c r="C628" s="6" t="str">
        <f>I628&amp;COUNTIF($I$4:I628,I628)</f>
        <v>0438</v>
      </c>
      <c r="D628" s="6" t="str">
        <f>貼付ｼｰﾄ!E592&amp;貼付ｼｰﾄ!D592</f>
        <v/>
      </c>
      <c r="E628" s="6" t="str">
        <f>IF(D628="","",貼付ｼｰﾄ!G592+ROW()/1000000)</f>
        <v/>
      </c>
      <c r="F628" s="6">
        <f t="shared" si="33"/>
        <v>1</v>
      </c>
      <c r="G628" s="6">
        <f>貼付ｼｰﾄ!A592</f>
        <v>0</v>
      </c>
      <c r="H628" s="6">
        <f>貼付ｼｰﾄ!B592</f>
        <v>0</v>
      </c>
      <c r="I628" s="6">
        <f>貼付ｼｰﾄ!F592</f>
        <v>0</v>
      </c>
      <c r="J628" s="6">
        <f>貼付ｼｰﾄ!G592</f>
        <v>0</v>
      </c>
      <c r="K628" s="6">
        <f>貼付ｼｰﾄ!H592</f>
        <v>0</v>
      </c>
      <c r="L628" s="6">
        <f>貼付ｼｰﾄ!I592</f>
        <v>0</v>
      </c>
      <c r="M628" s="6">
        <f>貼付ｼｰﾄ!J592</f>
        <v>0</v>
      </c>
      <c r="N628" s="6">
        <f>貼付ｼｰﾄ!K592</f>
        <v>0</v>
      </c>
      <c r="O628" s="6">
        <f>貼付ｼｰﾄ!L592</f>
        <v>0</v>
      </c>
      <c r="P628" s="6">
        <f>貼付ｼｰﾄ!M592</f>
        <v>0</v>
      </c>
      <c r="Q628" s="6">
        <f>貼付ｼｰﾄ!N592</f>
        <v>0</v>
      </c>
      <c r="R628" s="6">
        <f>貼付ｼｰﾄ!O592</f>
        <v>0</v>
      </c>
      <c r="S628" s="6">
        <f>貼付ｼｰﾄ!P592</f>
        <v>0</v>
      </c>
      <c r="U628" s="6" t="str">
        <f t="shared" si="35"/>
        <v>00000</v>
      </c>
      <c r="V628" s="6">
        <f t="shared" si="36"/>
        <v>0</v>
      </c>
    </row>
    <row r="629" spans="1:22" x14ac:dyDescent="0.15">
      <c r="A629" s="6">
        <v>637</v>
      </c>
      <c r="B629" s="6" t="str">
        <f t="shared" si="34"/>
        <v>1</v>
      </c>
      <c r="C629" s="6" t="str">
        <f>I629&amp;COUNTIF($I$4:I629,I629)</f>
        <v>0439</v>
      </c>
      <c r="D629" s="6" t="str">
        <f>貼付ｼｰﾄ!E593&amp;貼付ｼｰﾄ!D593</f>
        <v/>
      </c>
      <c r="E629" s="6" t="str">
        <f>IF(D629="","",貼付ｼｰﾄ!G593+ROW()/1000000)</f>
        <v/>
      </c>
      <c r="F629" s="6">
        <f t="shared" si="33"/>
        <v>1</v>
      </c>
      <c r="G629" s="6">
        <f>貼付ｼｰﾄ!A593</f>
        <v>0</v>
      </c>
      <c r="H629" s="6">
        <f>貼付ｼｰﾄ!B593</f>
        <v>0</v>
      </c>
      <c r="I629" s="6">
        <f>貼付ｼｰﾄ!F593</f>
        <v>0</v>
      </c>
      <c r="J629" s="6">
        <f>貼付ｼｰﾄ!G593</f>
        <v>0</v>
      </c>
      <c r="K629" s="6">
        <f>貼付ｼｰﾄ!H593</f>
        <v>0</v>
      </c>
      <c r="L629" s="6">
        <f>貼付ｼｰﾄ!I593</f>
        <v>0</v>
      </c>
      <c r="M629" s="6">
        <f>貼付ｼｰﾄ!J593</f>
        <v>0</v>
      </c>
      <c r="N629" s="6">
        <f>貼付ｼｰﾄ!K593</f>
        <v>0</v>
      </c>
      <c r="O629" s="6">
        <f>貼付ｼｰﾄ!L593</f>
        <v>0</v>
      </c>
      <c r="P629" s="6">
        <f>貼付ｼｰﾄ!M593</f>
        <v>0</v>
      </c>
      <c r="Q629" s="6">
        <f>貼付ｼｰﾄ!N593</f>
        <v>0</v>
      </c>
      <c r="R629" s="6">
        <f>貼付ｼｰﾄ!O593</f>
        <v>0</v>
      </c>
      <c r="S629" s="6">
        <f>貼付ｼｰﾄ!P593</f>
        <v>0</v>
      </c>
      <c r="U629" s="6" t="str">
        <f t="shared" si="35"/>
        <v>00000</v>
      </c>
      <c r="V629" s="6">
        <f t="shared" si="36"/>
        <v>0</v>
      </c>
    </row>
    <row r="630" spans="1:22" x14ac:dyDescent="0.15">
      <c r="A630" s="6">
        <v>638</v>
      </c>
      <c r="B630" s="6" t="str">
        <f t="shared" si="34"/>
        <v>1</v>
      </c>
      <c r="C630" s="6" t="str">
        <f>I630&amp;COUNTIF($I$4:I630,I630)</f>
        <v>0440</v>
      </c>
      <c r="D630" s="6" t="str">
        <f>貼付ｼｰﾄ!E594&amp;貼付ｼｰﾄ!D594</f>
        <v/>
      </c>
      <c r="E630" s="6" t="str">
        <f>IF(D630="","",貼付ｼｰﾄ!G594+ROW()/1000000)</f>
        <v/>
      </c>
      <c r="F630" s="6">
        <f t="shared" si="33"/>
        <v>1</v>
      </c>
      <c r="G630" s="6">
        <f>貼付ｼｰﾄ!A594</f>
        <v>0</v>
      </c>
      <c r="H630" s="6">
        <f>貼付ｼｰﾄ!B594</f>
        <v>0</v>
      </c>
      <c r="I630" s="6">
        <f>貼付ｼｰﾄ!F594</f>
        <v>0</v>
      </c>
      <c r="J630" s="6">
        <f>貼付ｼｰﾄ!G594</f>
        <v>0</v>
      </c>
      <c r="K630" s="6">
        <f>貼付ｼｰﾄ!H594</f>
        <v>0</v>
      </c>
      <c r="L630" s="6">
        <f>貼付ｼｰﾄ!I594</f>
        <v>0</v>
      </c>
      <c r="M630" s="6">
        <f>貼付ｼｰﾄ!J594</f>
        <v>0</v>
      </c>
      <c r="N630" s="6">
        <f>貼付ｼｰﾄ!K594</f>
        <v>0</v>
      </c>
      <c r="O630" s="6">
        <f>貼付ｼｰﾄ!L594</f>
        <v>0</v>
      </c>
      <c r="P630" s="6">
        <f>貼付ｼｰﾄ!M594</f>
        <v>0</v>
      </c>
      <c r="Q630" s="6">
        <f>貼付ｼｰﾄ!N594</f>
        <v>0</v>
      </c>
      <c r="R630" s="6">
        <f>貼付ｼｰﾄ!O594</f>
        <v>0</v>
      </c>
      <c r="S630" s="6">
        <f>貼付ｼｰﾄ!P594</f>
        <v>0</v>
      </c>
      <c r="U630" s="6" t="str">
        <f t="shared" si="35"/>
        <v>00000</v>
      </c>
      <c r="V630" s="6">
        <f t="shared" si="36"/>
        <v>0</v>
      </c>
    </row>
    <row r="631" spans="1:22" x14ac:dyDescent="0.15">
      <c r="A631" s="6">
        <v>639</v>
      </c>
      <c r="B631" s="6" t="str">
        <f t="shared" si="34"/>
        <v>1</v>
      </c>
      <c r="C631" s="6" t="str">
        <f>I631&amp;COUNTIF($I$4:I631,I631)</f>
        <v>0441</v>
      </c>
      <c r="D631" s="6" t="str">
        <f>貼付ｼｰﾄ!E595&amp;貼付ｼｰﾄ!D595</f>
        <v/>
      </c>
      <c r="E631" s="6" t="str">
        <f>IF(D631="","",貼付ｼｰﾄ!G595+ROW()/1000000)</f>
        <v/>
      </c>
      <c r="F631" s="6">
        <f t="shared" si="33"/>
        <v>1</v>
      </c>
      <c r="G631" s="6">
        <f>貼付ｼｰﾄ!A595</f>
        <v>0</v>
      </c>
      <c r="H631" s="6">
        <f>貼付ｼｰﾄ!B595</f>
        <v>0</v>
      </c>
      <c r="I631" s="6">
        <f>貼付ｼｰﾄ!F595</f>
        <v>0</v>
      </c>
      <c r="J631" s="6">
        <f>貼付ｼｰﾄ!G595</f>
        <v>0</v>
      </c>
      <c r="K631" s="6">
        <f>貼付ｼｰﾄ!H595</f>
        <v>0</v>
      </c>
      <c r="L631" s="6">
        <f>貼付ｼｰﾄ!I595</f>
        <v>0</v>
      </c>
      <c r="M631" s="6">
        <f>貼付ｼｰﾄ!J595</f>
        <v>0</v>
      </c>
      <c r="N631" s="6">
        <f>貼付ｼｰﾄ!K595</f>
        <v>0</v>
      </c>
      <c r="O631" s="6">
        <f>貼付ｼｰﾄ!L595</f>
        <v>0</v>
      </c>
      <c r="P631" s="6">
        <f>貼付ｼｰﾄ!M595</f>
        <v>0</v>
      </c>
      <c r="Q631" s="6">
        <f>貼付ｼｰﾄ!N595</f>
        <v>0</v>
      </c>
      <c r="R631" s="6">
        <f>貼付ｼｰﾄ!O595</f>
        <v>0</v>
      </c>
      <c r="S631" s="6">
        <f>貼付ｼｰﾄ!P595</f>
        <v>0</v>
      </c>
      <c r="U631" s="6" t="str">
        <f t="shared" si="35"/>
        <v>00000</v>
      </c>
      <c r="V631" s="6">
        <f t="shared" si="36"/>
        <v>0</v>
      </c>
    </row>
    <row r="632" spans="1:22" x14ac:dyDescent="0.15">
      <c r="A632" s="6">
        <v>640</v>
      </c>
      <c r="B632" s="6" t="str">
        <f t="shared" si="34"/>
        <v>1</v>
      </c>
      <c r="C632" s="6" t="str">
        <f>I632&amp;COUNTIF($I$4:I632,I632)</f>
        <v>0442</v>
      </c>
      <c r="D632" s="6" t="str">
        <f>貼付ｼｰﾄ!E596&amp;貼付ｼｰﾄ!D596</f>
        <v/>
      </c>
      <c r="E632" s="6" t="str">
        <f>IF(D632="","",貼付ｼｰﾄ!G596+ROW()/1000000)</f>
        <v/>
      </c>
      <c r="F632" s="6">
        <f t="shared" si="33"/>
        <v>1</v>
      </c>
      <c r="G632" s="6">
        <f>貼付ｼｰﾄ!A596</f>
        <v>0</v>
      </c>
      <c r="H632" s="6">
        <f>貼付ｼｰﾄ!B596</f>
        <v>0</v>
      </c>
      <c r="I632" s="6">
        <f>貼付ｼｰﾄ!F596</f>
        <v>0</v>
      </c>
      <c r="J632" s="6">
        <f>貼付ｼｰﾄ!G596</f>
        <v>0</v>
      </c>
      <c r="K632" s="6">
        <f>貼付ｼｰﾄ!H596</f>
        <v>0</v>
      </c>
      <c r="L632" s="6">
        <f>貼付ｼｰﾄ!I596</f>
        <v>0</v>
      </c>
      <c r="M632" s="6">
        <f>貼付ｼｰﾄ!J596</f>
        <v>0</v>
      </c>
      <c r="N632" s="6">
        <f>貼付ｼｰﾄ!K596</f>
        <v>0</v>
      </c>
      <c r="O632" s="6">
        <f>貼付ｼｰﾄ!L596</f>
        <v>0</v>
      </c>
      <c r="P632" s="6">
        <f>貼付ｼｰﾄ!M596</f>
        <v>0</v>
      </c>
      <c r="Q632" s="6">
        <f>貼付ｼｰﾄ!N596</f>
        <v>0</v>
      </c>
      <c r="R632" s="6">
        <f>貼付ｼｰﾄ!O596</f>
        <v>0</v>
      </c>
      <c r="S632" s="6">
        <f>貼付ｼｰﾄ!P596</f>
        <v>0</v>
      </c>
      <c r="U632" s="6" t="str">
        <f t="shared" si="35"/>
        <v>00000</v>
      </c>
      <c r="V632" s="6">
        <f t="shared" si="36"/>
        <v>0</v>
      </c>
    </row>
    <row r="633" spans="1:22" x14ac:dyDescent="0.15">
      <c r="A633" s="6">
        <v>641</v>
      </c>
      <c r="B633" s="6" t="str">
        <f t="shared" si="34"/>
        <v>1</v>
      </c>
      <c r="C633" s="6" t="str">
        <f>I633&amp;COUNTIF($I$4:I633,I633)</f>
        <v>0443</v>
      </c>
      <c r="D633" s="6" t="str">
        <f>貼付ｼｰﾄ!E597&amp;貼付ｼｰﾄ!D597</f>
        <v/>
      </c>
      <c r="E633" s="6" t="str">
        <f>IF(D633="","",貼付ｼｰﾄ!G597+ROW()/1000000)</f>
        <v/>
      </c>
      <c r="F633" s="6">
        <f t="shared" si="33"/>
        <v>1</v>
      </c>
      <c r="G633" s="6">
        <f>貼付ｼｰﾄ!A597</f>
        <v>0</v>
      </c>
      <c r="H633" s="6">
        <f>貼付ｼｰﾄ!B597</f>
        <v>0</v>
      </c>
      <c r="I633" s="6">
        <f>貼付ｼｰﾄ!F597</f>
        <v>0</v>
      </c>
      <c r="J633" s="6">
        <f>貼付ｼｰﾄ!G597</f>
        <v>0</v>
      </c>
      <c r="K633" s="6">
        <f>貼付ｼｰﾄ!H597</f>
        <v>0</v>
      </c>
      <c r="L633" s="6">
        <f>貼付ｼｰﾄ!I597</f>
        <v>0</v>
      </c>
      <c r="M633" s="6">
        <f>貼付ｼｰﾄ!J597</f>
        <v>0</v>
      </c>
      <c r="N633" s="6">
        <f>貼付ｼｰﾄ!K597</f>
        <v>0</v>
      </c>
      <c r="O633" s="6">
        <f>貼付ｼｰﾄ!L597</f>
        <v>0</v>
      </c>
      <c r="P633" s="6">
        <f>貼付ｼｰﾄ!M597</f>
        <v>0</v>
      </c>
      <c r="Q633" s="6">
        <f>貼付ｼｰﾄ!N597</f>
        <v>0</v>
      </c>
      <c r="R633" s="6">
        <f>貼付ｼｰﾄ!O597</f>
        <v>0</v>
      </c>
      <c r="S633" s="6">
        <f>貼付ｼｰﾄ!P597</f>
        <v>0</v>
      </c>
      <c r="U633" s="6" t="str">
        <f t="shared" si="35"/>
        <v>00000</v>
      </c>
      <c r="V633" s="6">
        <f t="shared" si="36"/>
        <v>0</v>
      </c>
    </row>
    <row r="634" spans="1:22" x14ac:dyDescent="0.15">
      <c r="A634" s="6">
        <v>642</v>
      </c>
      <c r="B634" s="6" t="str">
        <f t="shared" si="34"/>
        <v>1</v>
      </c>
      <c r="C634" s="6" t="str">
        <f>I634&amp;COUNTIF($I$4:I634,I634)</f>
        <v>0444</v>
      </c>
      <c r="D634" s="6" t="str">
        <f>貼付ｼｰﾄ!E598&amp;貼付ｼｰﾄ!D598</f>
        <v/>
      </c>
      <c r="E634" s="6" t="str">
        <f>IF(D634="","",貼付ｼｰﾄ!G598+ROW()/1000000)</f>
        <v/>
      </c>
      <c r="F634" s="6">
        <f t="shared" si="33"/>
        <v>1</v>
      </c>
      <c r="G634" s="6">
        <f>貼付ｼｰﾄ!A598</f>
        <v>0</v>
      </c>
      <c r="H634" s="6">
        <f>貼付ｼｰﾄ!B598</f>
        <v>0</v>
      </c>
      <c r="I634" s="6">
        <f>貼付ｼｰﾄ!F598</f>
        <v>0</v>
      </c>
      <c r="J634" s="6">
        <f>貼付ｼｰﾄ!G598</f>
        <v>0</v>
      </c>
      <c r="K634" s="6">
        <f>貼付ｼｰﾄ!H598</f>
        <v>0</v>
      </c>
      <c r="L634" s="6">
        <f>貼付ｼｰﾄ!I598</f>
        <v>0</v>
      </c>
      <c r="M634" s="6">
        <f>貼付ｼｰﾄ!J598</f>
        <v>0</v>
      </c>
      <c r="N634" s="6">
        <f>貼付ｼｰﾄ!K598</f>
        <v>0</v>
      </c>
      <c r="O634" s="6">
        <f>貼付ｼｰﾄ!L598</f>
        <v>0</v>
      </c>
      <c r="P634" s="6">
        <f>貼付ｼｰﾄ!M598</f>
        <v>0</v>
      </c>
      <c r="Q634" s="6">
        <f>貼付ｼｰﾄ!N598</f>
        <v>0</v>
      </c>
      <c r="R634" s="6">
        <f>貼付ｼｰﾄ!O598</f>
        <v>0</v>
      </c>
      <c r="S634" s="6">
        <f>貼付ｼｰﾄ!P598</f>
        <v>0</v>
      </c>
      <c r="U634" s="6" t="str">
        <f t="shared" si="35"/>
        <v>00000</v>
      </c>
      <c r="V634" s="6">
        <f t="shared" si="36"/>
        <v>0</v>
      </c>
    </row>
    <row r="635" spans="1:22" x14ac:dyDescent="0.15">
      <c r="A635" s="6">
        <v>643</v>
      </c>
      <c r="B635" s="6" t="str">
        <f t="shared" si="34"/>
        <v>1</v>
      </c>
      <c r="C635" s="6" t="str">
        <f>I635&amp;COUNTIF($I$4:I635,I635)</f>
        <v>0445</v>
      </c>
      <c r="D635" s="6" t="str">
        <f>貼付ｼｰﾄ!E599&amp;貼付ｼｰﾄ!D599</f>
        <v/>
      </c>
      <c r="E635" s="6" t="str">
        <f>IF(D635="","",貼付ｼｰﾄ!G599+ROW()/1000000)</f>
        <v/>
      </c>
      <c r="F635" s="6">
        <f t="shared" si="33"/>
        <v>1</v>
      </c>
      <c r="G635" s="6">
        <f>貼付ｼｰﾄ!A599</f>
        <v>0</v>
      </c>
      <c r="H635" s="6">
        <f>貼付ｼｰﾄ!B599</f>
        <v>0</v>
      </c>
      <c r="I635" s="6">
        <f>貼付ｼｰﾄ!F599</f>
        <v>0</v>
      </c>
      <c r="J635" s="6">
        <f>貼付ｼｰﾄ!G599</f>
        <v>0</v>
      </c>
      <c r="K635" s="6">
        <f>貼付ｼｰﾄ!H599</f>
        <v>0</v>
      </c>
      <c r="L635" s="6">
        <f>貼付ｼｰﾄ!I599</f>
        <v>0</v>
      </c>
      <c r="M635" s="6">
        <f>貼付ｼｰﾄ!J599</f>
        <v>0</v>
      </c>
      <c r="N635" s="6">
        <f>貼付ｼｰﾄ!K599</f>
        <v>0</v>
      </c>
      <c r="O635" s="6">
        <f>貼付ｼｰﾄ!L599</f>
        <v>0</v>
      </c>
      <c r="P635" s="6">
        <f>貼付ｼｰﾄ!M599</f>
        <v>0</v>
      </c>
      <c r="Q635" s="6">
        <f>貼付ｼｰﾄ!N599</f>
        <v>0</v>
      </c>
      <c r="R635" s="6">
        <f>貼付ｼｰﾄ!O599</f>
        <v>0</v>
      </c>
      <c r="S635" s="6">
        <f>貼付ｼｰﾄ!P599</f>
        <v>0</v>
      </c>
      <c r="U635" s="6" t="str">
        <f t="shared" si="35"/>
        <v>00000</v>
      </c>
      <c r="V635" s="6">
        <f t="shared" ref="V635:V698" si="37">IF(U635=U634,0,1)</f>
        <v>0</v>
      </c>
    </row>
    <row r="636" spans="1:22" x14ac:dyDescent="0.15">
      <c r="A636" s="6">
        <v>644</v>
      </c>
      <c r="B636" s="6" t="str">
        <f t="shared" si="34"/>
        <v>1</v>
      </c>
      <c r="C636" s="6" t="str">
        <f>I636&amp;COUNTIF($I$4:I636,I636)</f>
        <v>0446</v>
      </c>
      <c r="D636" s="6" t="str">
        <f>貼付ｼｰﾄ!E600&amp;貼付ｼｰﾄ!D600</f>
        <v/>
      </c>
      <c r="E636" s="6" t="str">
        <f>IF(D636="","",貼付ｼｰﾄ!G600+ROW()/1000000)</f>
        <v/>
      </c>
      <c r="F636" s="6">
        <f t="shared" si="33"/>
        <v>1</v>
      </c>
      <c r="G636" s="6">
        <f>貼付ｼｰﾄ!A600</f>
        <v>0</v>
      </c>
      <c r="H636" s="6">
        <f>貼付ｼｰﾄ!B600</f>
        <v>0</v>
      </c>
      <c r="I636" s="6">
        <f>貼付ｼｰﾄ!F600</f>
        <v>0</v>
      </c>
      <c r="J636" s="6">
        <f>貼付ｼｰﾄ!G600</f>
        <v>0</v>
      </c>
      <c r="K636" s="6">
        <f>貼付ｼｰﾄ!H600</f>
        <v>0</v>
      </c>
      <c r="L636" s="6">
        <f>貼付ｼｰﾄ!I600</f>
        <v>0</v>
      </c>
      <c r="M636" s="6">
        <f>貼付ｼｰﾄ!J600</f>
        <v>0</v>
      </c>
      <c r="N636" s="6">
        <f>貼付ｼｰﾄ!K600</f>
        <v>0</v>
      </c>
      <c r="O636" s="6">
        <f>貼付ｼｰﾄ!L600</f>
        <v>0</v>
      </c>
      <c r="P636" s="6">
        <f>貼付ｼｰﾄ!M600</f>
        <v>0</v>
      </c>
      <c r="Q636" s="6">
        <f>貼付ｼｰﾄ!N600</f>
        <v>0</v>
      </c>
      <c r="R636" s="6">
        <f>貼付ｼｰﾄ!O600</f>
        <v>0</v>
      </c>
      <c r="S636" s="6">
        <f>貼付ｼｰﾄ!P600</f>
        <v>0</v>
      </c>
      <c r="U636" s="6" t="str">
        <f t="shared" si="35"/>
        <v>00000</v>
      </c>
      <c r="V636" s="6">
        <f t="shared" si="37"/>
        <v>0</v>
      </c>
    </row>
    <row r="637" spans="1:22" x14ac:dyDescent="0.15">
      <c r="A637" s="6">
        <v>645</v>
      </c>
      <c r="B637" s="6" t="str">
        <f t="shared" si="34"/>
        <v>1</v>
      </c>
      <c r="C637" s="6" t="str">
        <f>I637&amp;COUNTIF($I$4:I637,I637)</f>
        <v>0447</v>
      </c>
      <c r="D637" s="6" t="str">
        <f>貼付ｼｰﾄ!E601&amp;貼付ｼｰﾄ!D601</f>
        <v/>
      </c>
      <c r="E637" s="6" t="str">
        <f>IF(D637="","",貼付ｼｰﾄ!G601+ROW()/1000000)</f>
        <v/>
      </c>
      <c r="F637" s="6">
        <f t="shared" si="33"/>
        <v>1</v>
      </c>
      <c r="G637" s="6">
        <f>貼付ｼｰﾄ!A601</f>
        <v>0</v>
      </c>
      <c r="H637" s="6">
        <f>貼付ｼｰﾄ!B601</f>
        <v>0</v>
      </c>
      <c r="I637" s="6">
        <f>貼付ｼｰﾄ!F601</f>
        <v>0</v>
      </c>
      <c r="J637" s="6">
        <f>貼付ｼｰﾄ!G601</f>
        <v>0</v>
      </c>
      <c r="K637" s="6">
        <f>貼付ｼｰﾄ!H601</f>
        <v>0</v>
      </c>
      <c r="L637" s="6">
        <f>貼付ｼｰﾄ!I601</f>
        <v>0</v>
      </c>
      <c r="M637" s="6">
        <f>貼付ｼｰﾄ!J601</f>
        <v>0</v>
      </c>
      <c r="N637" s="6">
        <f>貼付ｼｰﾄ!K601</f>
        <v>0</v>
      </c>
      <c r="O637" s="6">
        <f>貼付ｼｰﾄ!L601</f>
        <v>0</v>
      </c>
      <c r="P637" s="6">
        <f>貼付ｼｰﾄ!M601</f>
        <v>0</v>
      </c>
      <c r="Q637" s="6">
        <f>貼付ｼｰﾄ!N601</f>
        <v>0</v>
      </c>
      <c r="R637" s="6">
        <f>貼付ｼｰﾄ!O601</f>
        <v>0</v>
      </c>
      <c r="S637" s="6">
        <f>貼付ｼｰﾄ!P601</f>
        <v>0</v>
      </c>
      <c r="U637" s="6" t="str">
        <f t="shared" si="35"/>
        <v>00000</v>
      </c>
      <c r="V637" s="6">
        <f t="shared" si="37"/>
        <v>0</v>
      </c>
    </row>
    <row r="638" spans="1:22" x14ac:dyDescent="0.15">
      <c r="A638" s="6">
        <v>646</v>
      </c>
      <c r="B638" s="6" t="str">
        <f t="shared" si="34"/>
        <v>1</v>
      </c>
      <c r="C638" s="6" t="str">
        <f>I638&amp;COUNTIF($I$4:I638,I638)</f>
        <v>0448</v>
      </c>
      <c r="D638" s="6" t="str">
        <f>貼付ｼｰﾄ!E602&amp;貼付ｼｰﾄ!D602</f>
        <v/>
      </c>
      <c r="E638" s="6" t="str">
        <f>IF(D638="","",貼付ｼｰﾄ!G602+ROW()/1000000)</f>
        <v/>
      </c>
      <c r="F638" s="6">
        <f t="shared" si="33"/>
        <v>1</v>
      </c>
      <c r="G638" s="6">
        <f>貼付ｼｰﾄ!A602</f>
        <v>0</v>
      </c>
      <c r="H638" s="6">
        <f>貼付ｼｰﾄ!B602</f>
        <v>0</v>
      </c>
      <c r="I638" s="6">
        <f>貼付ｼｰﾄ!F602</f>
        <v>0</v>
      </c>
      <c r="J638" s="6">
        <f>貼付ｼｰﾄ!G602</f>
        <v>0</v>
      </c>
      <c r="K638" s="6">
        <f>貼付ｼｰﾄ!H602</f>
        <v>0</v>
      </c>
      <c r="L638" s="6">
        <f>貼付ｼｰﾄ!I602</f>
        <v>0</v>
      </c>
      <c r="M638" s="6">
        <f>貼付ｼｰﾄ!J602</f>
        <v>0</v>
      </c>
      <c r="N638" s="6">
        <f>貼付ｼｰﾄ!K602</f>
        <v>0</v>
      </c>
      <c r="O638" s="6">
        <f>貼付ｼｰﾄ!L602</f>
        <v>0</v>
      </c>
      <c r="P638" s="6">
        <f>貼付ｼｰﾄ!M602</f>
        <v>0</v>
      </c>
      <c r="Q638" s="6">
        <f>貼付ｼｰﾄ!N602</f>
        <v>0</v>
      </c>
      <c r="R638" s="6">
        <f>貼付ｼｰﾄ!O602</f>
        <v>0</v>
      </c>
      <c r="S638" s="6">
        <f>貼付ｼｰﾄ!P602</f>
        <v>0</v>
      </c>
      <c r="U638" s="6" t="str">
        <f t="shared" si="35"/>
        <v>00000</v>
      </c>
      <c r="V638" s="6">
        <f t="shared" si="37"/>
        <v>0</v>
      </c>
    </row>
    <row r="639" spans="1:22" x14ac:dyDescent="0.15">
      <c r="A639" s="6">
        <v>647</v>
      </c>
      <c r="B639" s="6" t="str">
        <f t="shared" si="34"/>
        <v>1</v>
      </c>
      <c r="C639" s="6" t="str">
        <f>I639&amp;COUNTIF($I$4:I639,I639)</f>
        <v>0449</v>
      </c>
      <c r="D639" s="6" t="str">
        <f>貼付ｼｰﾄ!E603&amp;貼付ｼｰﾄ!D603</f>
        <v/>
      </c>
      <c r="E639" s="6" t="str">
        <f>IF(D639="","",貼付ｼｰﾄ!G603+ROW()/1000000)</f>
        <v/>
      </c>
      <c r="F639" s="6">
        <f t="shared" si="33"/>
        <v>1</v>
      </c>
      <c r="G639" s="6">
        <f>貼付ｼｰﾄ!A603</f>
        <v>0</v>
      </c>
      <c r="H639" s="6">
        <f>貼付ｼｰﾄ!B603</f>
        <v>0</v>
      </c>
      <c r="I639" s="6">
        <f>貼付ｼｰﾄ!F603</f>
        <v>0</v>
      </c>
      <c r="J639" s="6">
        <f>貼付ｼｰﾄ!G603</f>
        <v>0</v>
      </c>
      <c r="K639" s="6">
        <f>貼付ｼｰﾄ!H603</f>
        <v>0</v>
      </c>
      <c r="L639" s="6">
        <f>貼付ｼｰﾄ!I603</f>
        <v>0</v>
      </c>
      <c r="M639" s="6">
        <f>貼付ｼｰﾄ!J603</f>
        <v>0</v>
      </c>
      <c r="N639" s="6">
        <f>貼付ｼｰﾄ!K603</f>
        <v>0</v>
      </c>
      <c r="O639" s="6">
        <f>貼付ｼｰﾄ!L603</f>
        <v>0</v>
      </c>
      <c r="P639" s="6">
        <f>貼付ｼｰﾄ!M603</f>
        <v>0</v>
      </c>
      <c r="Q639" s="6">
        <f>貼付ｼｰﾄ!N603</f>
        <v>0</v>
      </c>
      <c r="R639" s="6">
        <f>貼付ｼｰﾄ!O603</f>
        <v>0</v>
      </c>
      <c r="S639" s="6">
        <f>貼付ｼｰﾄ!P603</f>
        <v>0</v>
      </c>
      <c r="U639" s="6" t="str">
        <f t="shared" si="35"/>
        <v>00000</v>
      </c>
      <c r="V639" s="6">
        <f t="shared" si="37"/>
        <v>0</v>
      </c>
    </row>
    <row r="640" spans="1:22" x14ac:dyDescent="0.15">
      <c r="A640" s="6">
        <v>648</v>
      </c>
      <c r="B640" s="6" t="str">
        <f t="shared" si="34"/>
        <v>1</v>
      </c>
      <c r="C640" s="6" t="str">
        <f>I640&amp;COUNTIF($I$4:I640,I640)</f>
        <v>0450</v>
      </c>
      <c r="D640" s="6" t="str">
        <f>貼付ｼｰﾄ!E604&amp;貼付ｼｰﾄ!D604</f>
        <v/>
      </c>
      <c r="E640" s="6" t="str">
        <f>IF(D640="","",貼付ｼｰﾄ!G604+ROW()/1000000)</f>
        <v/>
      </c>
      <c r="F640" s="6">
        <f t="shared" si="33"/>
        <v>1</v>
      </c>
      <c r="G640" s="6">
        <f>貼付ｼｰﾄ!A604</f>
        <v>0</v>
      </c>
      <c r="H640" s="6">
        <f>貼付ｼｰﾄ!B604</f>
        <v>0</v>
      </c>
      <c r="I640" s="6">
        <f>貼付ｼｰﾄ!F604</f>
        <v>0</v>
      </c>
      <c r="J640" s="6">
        <f>貼付ｼｰﾄ!G604</f>
        <v>0</v>
      </c>
      <c r="K640" s="6">
        <f>貼付ｼｰﾄ!H604</f>
        <v>0</v>
      </c>
      <c r="L640" s="6">
        <f>貼付ｼｰﾄ!I604</f>
        <v>0</v>
      </c>
      <c r="M640" s="6">
        <f>貼付ｼｰﾄ!J604</f>
        <v>0</v>
      </c>
      <c r="N640" s="6">
        <f>貼付ｼｰﾄ!K604</f>
        <v>0</v>
      </c>
      <c r="O640" s="6">
        <f>貼付ｼｰﾄ!L604</f>
        <v>0</v>
      </c>
      <c r="P640" s="6">
        <f>貼付ｼｰﾄ!M604</f>
        <v>0</v>
      </c>
      <c r="Q640" s="6">
        <f>貼付ｼｰﾄ!N604</f>
        <v>0</v>
      </c>
      <c r="R640" s="6">
        <f>貼付ｼｰﾄ!O604</f>
        <v>0</v>
      </c>
      <c r="S640" s="6">
        <f>貼付ｼｰﾄ!P604</f>
        <v>0</v>
      </c>
      <c r="U640" s="6" t="str">
        <f t="shared" si="35"/>
        <v>00000</v>
      </c>
      <c r="V640" s="6">
        <f t="shared" si="37"/>
        <v>0</v>
      </c>
    </row>
    <row r="641" spans="1:22" x14ac:dyDescent="0.15">
      <c r="A641" s="6">
        <v>649</v>
      </c>
      <c r="B641" s="6" t="str">
        <f t="shared" si="34"/>
        <v>1</v>
      </c>
      <c r="C641" s="6" t="str">
        <f>I641&amp;COUNTIF($I$4:I641,I641)</f>
        <v>0451</v>
      </c>
      <c r="D641" s="6" t="str">
        <f>貼付ｼｰﾄ!E605&amp;貼付ｼｰﾄ!D605</f>
        <v/>
      </c>
      <c r="E641" s="6" t="str">
        <f>IF(D641="","",貼付ｼｰﾄ!G605+ROW()/1000000)</f>
        <v/>
      </c>
      <c r="F641" s="6">
        <f t="shared" si="33"/>
        <v>1</v>
      </c>
      <c r="G641" s="6">
        <f>貼付ｼｰﾄ!A605</f>
        <v>0</v>
      </c>
      <c r="H641" s="6">
        <f>貼付ｼｰﾄ!B605</f>
        <v>0</v>
      </c>
      <c r="I641" s="6">
        <f>貼付ｼｰﾄ!F605</f>
        <v>0</v>
      </c>
      <c r="J641" s="6">
        <f>貼付ｼｰﾄ!G605</f>
        <v>0</v>
      </c>
      <c r="K641" s="6">
        <f>貼付ｼｰﾄ!H605</f>
        <v>0</v>
      </c>
      <c r="L641" s="6">
        <f>貼付ｼｰﾄ!I605</f>
        <v>0</v>
      </c>
      <c r="M641" s="6">
        <f>貼付ｼｰﾄ!J605</f>
        <v>0</v>
      </c>
      <c r="N641" s="6">
        <f>貼付ｼｰﾄ!K605</f>
        <v>0</v>
      </c>
      <c r="O641" s="6">
        <f>貼付ｼｰﾄ!L605</f>
        <v>0</v>
      </c>
      <c r="P641" s="6">
        <f>貼付ｼｰﾄ!M605</f>
        <v>0</v>
      </c>
      <c r="Q641" s="6">
        <f>貼付ｼｰﾄ!N605</f>
        <v>0</v>
      </c>
      <c r="R641" s="6">
        <f>貼付ｼｰﾄ!O605</f>
        <v>0</v>
      </c>
      <c r="S641" s="6">
        <f>貼付ｼｰﾄ!P605</f>
        <v>0</v>
      </c>
      <c r="U641" s="6" t="str">
        <f t="shared" si="35"/>
        <v>00000</v>
      </c>
      <c r="V641" s="6">
        <f t="shared" si="37"/>
        <v>0</v>
      </c>
    </row>
    <row r="642" spans="1:22" x14ac:dyDescent="0.15">
      <c r="A642" s="6">
        <v>650</v>
      </c>
      <c r="B642" s="6" t="str">
        <f t="shared" si="34"/>
        <v>1</v>
      </c>
      <c r="C642" s="6" t="str">
        <f>I642&amp;COUNTIF($I$4:I642,I642)</f>
        <v>0452</v>
      </c>
      <c r="D642" s="6" t="str">
        <f>貼付ｼｰﾄ!E606&amp;貼付ｼｰﾄ!D606</f>
        <v/>
      </c>
      <c r="E642" s="6" t="str">
        <f>IF(D642="","",貼付ｼｰﾄ!G606+ROW()/1000000)</f>
        <v/>
      </c>
      <c r="F642" s="6">
        <f t="shared" si="33"/>
        <v>1</v>
      </c>
      <c r="G642" s="6">
        <f>貼付ｼｰﾄ!A606</f>
        <v>0</v>
      </c>
      <c r="H642" s="6">
        <f>貼付ｼｰﾄ!B606</f>
        <v>0</v>
      </c>
      <c r="I642" s="6">
        <f>貼付ｼｰﾄ!F606</f>
        <v>0</v>
      </c>
      <c r="J642" s="6">
        <f>貼付ｼｰﾄ!G606</f>
        <v>0</v>
      </c>
      <c r="K642" s="6">
        <f>貼付ｼｰﾄ!H606</f>
        <v>0</v>
      </c>
      <c r="L642" s="6">
        <f>貼付ｼｰﾄ!I606</f>
        <v>0</v>
      </c>
      <c r="M642" s="6">
        <f>貼付ｼｰﾄ!J606</f>
        <v>0</v>
      </c>
      <c r="N642" s="6">
        <f>貼付ｼｰﾄ!K606</f>
        <v>0</v>
      </c>
      <c r="O642" s="6">
        <f>貼付ｼｰﾄ!L606</f>
        <v>0</v>
      </c>
      <c r="P642" s="6">
        <f>貼付ｼｰﾄ!M606</f>
        <v>0</v>
      </c>
      <c r="Q642" s="6">
        <f>貼付ｼｰﾄ!N606</f>
        <v>0</v>
      </c>
      <c r="R642" s="6">
        <f>貼付ｼｰﾄ!O606</f>
        <v>0</v>
      </c>
      <c r="S642" s="6">
        <f>貼付ｼｰﾄ!P606</f>
        <v>0</v>
      </c>
      <c r="U642" s="6" t="str">
        <f t="shared" si="35"/>
        <v>00000</v>
      </c>
      <c r="V642" s="6">
        <f t="shared" si="37"/>
        <v>0</v>
      </c>
    </row>
    <row r="643" spans="1:22" x14ac:dyDescent="0.15">
      <c r="A643" s="6">
        <v>651</v>
      </c>
      <c r="B643" s="6" t="str">
        <f t="shared" si="34"/>
        <v>1</v>
      </c>
      <c r="C643" s="6" t="str">
        <f>I643&amp;COUNTIF($I$4:I643,I643)</f>
        <v>0453</v>
      </c>
      <c r="D643" s="6" t="str">
        <f>貼付ｼｰﾄ!E607&amp;貼付ｼｰﾄ!D607</f>
        <v/>
      </c>
      <c r="E643" s="6" t="str">
        <f>IF(D643="","",貼付ｼｰﾄ!G607+ROW()/1000000)</f>
        <v/>
      </c>
      <c r="F643" s="6">
        <f t="shared" si="33"/>
        <v>1</v>
      </c>
      <c r="G643" s="6">
        <f>貼付ｼｰﾄ!A607</f>
        <v>0</v>
      </c>
      <c r="H643" s="6">
        <f>貼付ｼｰﾄ!B607</f>
        <v>0</v>
      </c>
      <c r="I643" s="6">
        <f>貼付ｼｰﾄ!F607</f>
        <v>0</v>
      </c>
      <c r="J643" s="6">
        <f>貼付ｼｰﾄ!G607</f>
        <v>0</v>
      </c>
      <c r="K643" s="6">
        <f>貼付ｼｰﾄ!H607</f>
        <v>0</v>
      </c>
      <c r="L643" s="6">
        <f>貼付ｼｰﾄ!I607</f>
        <v>0</v>
      </c>
      <c r="M643" s="6">
        <f>貼付ｼｰﾄ!J607</f>
        <v>0</v>
      </c>
      <c r="N643" s="6">
        <f>貼付ｼｰﾄ!K607</f>
        <v>0</v>
      </c>
      <c r="O643" s="6">
        <f>貼付ｼｰﾄ!L607</f>
        <v>0</v>
      </c>
      <c r="P643" s="6">
        <f>貼付ｼｰﾄ!M607</f>
        <v>0</v>
      </c>
      <c r="Q643" s="6">
        <f>貼付ｼｰﾄ!N607</f>
        <v>0</v>
      </c>
      <c r="R643" s="6">
        <f>貼付ｼｰﾄ!O607</f>
        <v>0</v>
      </c>
      <c r="S643" s="6">
        <f>貼付ｼｰﾄ!P607</f>
        <v>0</v>
      </c>
      <c r="U643" s="6" t="str">
        <f t="shared" si="35"/>
        <v>00000</v>
      </c>
      <c r="V643" s="6">
        <f t="shared" si="37"/>
        <v>0</v>
      </c>
    </row>
    <row r="644" spans="1:22" x14ac:dyDescent="0.15">
      <c r="A644" s="6">
        <v>652</v>
      </c>
      <c r="B644" s="6" t="str">
        <f t="shared" ref="B644:B707" si="38">D644&amp;F644</f>
        <v>1</v>
      </c>
      <c r="C644" s="6" t="str">
        <f>I644&amp;COUNTIF($I$4:I644,I644)</f>
        <v>0454</v>
      </c>
      <c r="D644" s="6" t="str">
        <f>貼付ｼｰﾄ!E608&amp;貼付ｼｰﾄ!D608</f>
        <v/>
      </c>
      <c r="E644" s="6" t="str">
        <f>IF(D644="","",貼付ｼｰﾄ!G608+ROW()/1000000)</f>
        <v/>
      </c>
      <c r="F644" s="6">
        <f t="shared" si="33"/>
        <v>1</v>
      </c>
      <c r="G644" s="6">
        <f>貼付ｼｰﾄ!A608</f>
        <v>0</v>
      </c>
      <c r="H644" s="6">
        <f>貼付ｼｰﾄ!B608</f>
        <v>0</v>
      </c>
      <c r="I644" s="6">
        <f>貼付ｼｰﾄ!F608</f>
        <v>0</v>
      </c>
      <c r="J644" s="6">
        <f>貼付ｼｰﾄ!G608</f>
        <v>0</v>
      </c>
      <c r="K644" s="6">
        <f>貼付ｼｰﾄ!H608</f>
        <v>0</v>
      </c>
      <c r="L644" s="6">
        <f>貼付ｼｰﾄ!I608</f>
        <v>0</v>
      </c>
      <c r="M644" s="6">
        <f>貼付ｼｰﾄ!J608</f>
        <v>0</v>
      </c>
      <c r="N644" s="6">
        <f>貼付ｼｰﾄ!K608</f>
        <v>0</v>
      </c>
      <c r="O644" s="6">
        <f>貼付ｼｰﾄ!L608</f>
        <v>0</v>
      </c>
      <c r="P644" s="6">
        <f>貼付ｼｰﾄ!M608</f>
        <v>0</v>
      </c>
      <c r="Q644" s="6">
        <f>貼付ｼｰﾄ!N608</f>
        <v>0</v>
      </c>
      <c r="R644" s="6">
        <f>貼付ｼｰﾄ!O608</f>
        <v>0</v>
      </c>
      <c r="S644" s="6">
        <f>貼付ｼｰﾄ!P608</f>
        <v>0</v>
      </c>
      <c r="U644" s="6" t="str">
        <f t="shared" ref="U644:U707" si="39">D644&amp;I644&amp;L644&amp;N644&amp;P644&amp;R644</f>
        <v>00000</v>
      </c>
      <c r="V644" s="6">
        <f t="shared" si="37"/>
        <v>0</v>
      </c>
    </row>
    <row r="645" spans="1:22" x14ac:dyDescent="0.15">
      <c r="A645" s="6">
        <v>653</v>
      </c>
      <c r="B645" s="6" t="str">
        <f t="shared" si="38"/>
        <v>1</v>
      </c>
      <c r="C645" s="6" t="str">
        <f>I645&amp;COUNTIF($I$4:I645,I645)</f>
        <v>0455</v>
      </c>
      <c r="D645" s="6" t="str">
        <f>貼付ｼｰﾄ!E609&amp;貼付ｼｰﾄ!D609</f>
        <v/>
      </c>
      <c r="E645" s="6" t="str">
        <f>IF(D645="","",貼付ｼｰﾄ!G609+ROW()/1000000)</f>
        <v/>
      </c>
      <c r="F645" s="6">
        <f t="shared" si="33"/>
        <v>1</v>
      </c>
      <c r="G645" s="6">
        <f>貼付ｼｰﾄ!A609</f>
        <v>0</v>
      </c>
      <c r="H645" s="6">
        <f>貼付ｼｰﾄ!B609</f>
        <v>0</v>
      </c>
      <c r="I645" s="6">
        <f>貼付ｼｰﾄ!F609</f>
        <v>0</v>
      </c>
      <c r="J645" s="6">
        <f>貼付ｼｰﾄ!G609</f>
        <v>0</v>
      </c>
      <c r="K645" s="6">
        <f>貼付ｼｰﾄ!H609</f>
        <v>0</v>
      </c>
      <c r="L645" s="6">
        <f>貼付ｼｰﾄ!I609</f>
        <v>0</v>
      </c>
      <c r="M645" s="6">
        <f>貼付ｼｰﾄ!J609</f>
        <v>0</v>
      </c>
      <c r="N645" s="6">
        <f>貼付ｼｰﾄ!K609</f>
        <v>0</v>
      </c>
      <c r="O645" s="6">
        <f>貼付ｼｰﾄ!L609</f>
        <v>0</v>
      </c>
      <c r="P645" s="6">
        <f>貼付ｼｰﾄ!M609</f>
        <v>0</v>
      </c>
      <c r="Q645" s="6">
        <f>貼付ｼｰﾄ!N609</f>
        <v>0</v>
      </c>
      <c r="R645" s="6">
        <f>貼付ｼｰﾄ!O609</f>
        <v>0</v>
      </c>
      <c r="S645" s="6">
        <f>貼付ｼｰﾄ!P609</f>
        <v>0</v>
      </c>
      <c r="U645" s="6" t="str">
        <f t="shared" si="39"/>
        <v>00000</v>
      </c>
      <c r="V645" s="6">
        <f t="shared" si="37"/>
        <v>0</v>
      </c>
    </row>
    <row r="646" spans="1:22" x14ac:dyDescent="0.15">
      <c r="A646" s="6">
        <v>654</v>
      </c>
      <c r="B646" s="6" t="str">
        <f t="shared" si="38"/>
        <v>1</v>
      </c>
      <c r="C646" s="6" t="str">
        <f>I646&amp;COUNTIF($I$4:I646,I646)</f>
        <v>0456</v>
      </c>
      <c r="D646" s="6" t="str">
        <f>貼付ｼｰﾄ!E610&amp;貼付ｼｰﾄ!D610</f>
        <v/>
      </c>
      <c r="E646" s="6" t="str">
        <f>IF(D646="","",貼付ｼｰﾄ!G610+ROW()/1000000)</f>
        <v/>
      </c>
      <c r="F646" s="6">
        <f t="shared" ref="F646:F709" si="40">SUMPRODUCT(($D$4:$D$992=D646)*($E$4:$E$992&lt;E646))+1</f>
        <v>1</v>
      </c>
      <c r="G646" s="6">
        <f>貼付ｼｰﾄ!A610</f>
        <v>0</v>
      </c>
      <c r="H646" s="6">
        <f>貼付ｼｰﾄ!B610</f>
        <v>0</v>
      </c>
      <c r="I646" s="6">
        <f>貼付ｼｰﾄ!F610</f>
        <v>0</v>
      </c>
      <c r="J646" s="6">
        <f>貼付ｼｰﾄ!G610</f>
        <v>0</v>
      </c>
      <c r="K646" s="6">
        <f>貼付ｼｰﾄ!H610</f>
        <v>0</v>
      </c>
      <c r="L646" s="6">
        <f>貼付ｼｰﾄ!I610</f>
        <v>0</v>
      </c>
      <c r="M646" s="6">
        <f>貼付ｼｰﾄ!J610</f>
        <v>0</v>
      </c>
      <c r="N646" s="6">
        <f>貼付ｼｰﾄ!K610</f>
        <v>0</v>
      </c>
      <c r="O646" s="6">
        <f>貼付ｼｰﾄ!L610</f>
        <v>0</v>
      </c>
      <c r="P646" s="6">
        <f>貼付ｼｰﾄ!M610</f>
        <v>0</v>
      </c>
      <c r="Q646" s="6">
        <f>貼付ｼｰﾄ!N610</f>
        <v>0</v>
      </c>
      <c r="R646" s="6">
        <f>貼付ｼｰﾄ!O610</f>
        <v>0</v>
      </c>
      <c r="S646" s="6">
        <f>貼付ｼｰﾄ!P610</f>
        <v>0</v>
      </c>
      <c r="U646" s="6" t="str">
        <f t="shared" si="39"/>
        <v>00000</v>
      </c>
      <c r="V646" s="6">
        <f t="shared" si="37"/>
        <v>0</v>
      </c>
    </row>
    <row r="647" spans="1:22" x14ac:dyDescent="0.15">
      <c r="A647" s="6">
        <v>655</v>
      </c>
      <c r="B647" s="6" t="str">
        <f t="shared" si="38"/>
        <v>1</v>
      </c>
      <c r="C647" s="6" t="str">
        <f>I647&amp;COUNTIF($I$4:I647,I647)</f>
        <v>0457</v>
      </c>
      <c r="D647" s="6" t="str">
        <f>貼付ｼｰﾄ!E611&amp;貼付ｼｰﾄ!D611</f>
        <v/>
      </c>
      <c r="E647" s="6" t="str">
        <f>IF(D647="","",貼付ｼｰﾄ!G611+ROW()/1000000)</f>
        <v/>
      </c>
      <c r="F647" s="6">
        <f t="shared" si="40"/>
        <v>1</v>
      </c>
      <c r="G647" s="6">
        <f>貼付ｼｰﾄ!A611</f>
        <v>0</v>
      </c>
      <c r="H647" s="6">
        <f>貼付ｼｰﾄ!B611</f>
        <v>0</v>
      </c>
      <c r="I647" s="6">
        <f>貼付ｼｰﾄ!F611</f>
        <v>0</v>
      </c>
      <c r="J647" s="6">
        <f>貼付ｼｰﾄ!G611</f>
        <v>0</v>
      </c>
      <c r="K647" s="6">
        <f>貼付ｼｰﾄ!H611</f>
        <v>0</v>
      </c>
      <c r="L647" s="6">
        <f>貼付ｼｰﾄ!I611</f>
        <v>0</v>
      </c>
      <c r="M647" s="6">
        <f>貼付ｼｰﾄ!J611</f>
        <v>0</v>
      </c>
      <c r="N647" s="6">
        <f>貼付ｼｰﾄ!K611</f>
        <v>0</v>
      </c>
      <c r="O647" s="6">
        <f>貼付ｼｰﾄ!L611</f>
        <v>0</v>
      </c>
      <c r="P647" s="6">
        <f>貼付ｼｰﾄ!M611</f>
        <v>0</v>
      </c>
      <c r="Q647" s="6">
        <f>貼付ｼｰﾄ!N611</f>
        <v>0</v>
      </c>
      <c r="R647" s="6">
        <f>貼付ｼｰﾄ!O611</f>
        <v>0</v>
      </c>
      <c r="S647" s="6">
        <f>貼付ｼｰﾄ!P611</f>
        <v>0</v>
      </c>
      <c r="U647" s="6" t="str">
        <f t="shared" si="39"/>
        <v>00000</v>
      </c>
      <c r="V647" s="6">
        <f t="shared" si="37"/>
        <v>0</v>
      </c>
    </row>
    <row r="648" spans="1:22" x14ac:dyDescent="0.15">
      <c r="A648" s="6">
        <v>656</v>
      </c>
      <c r="B648" s="6" t="str">
        <f t="shared" si="38"/>
        <v>1</v>
      </c>
      <c r="C648" s="6" t="str">
        <f>I648&amp;COUNTIF($I$4:I648,I648)</f>
        <v>0458</v>
      </c>
      <c r="D648" s="6" t="str">
        <f>貼付ｼｰﾄ!E612&amp;貼付ｼｰﾄ!D612</f>
        <v/>
      </c>
      <c r="E648" s="6" t="str">
        <f>IF(D648="","",貼付ｼｰﾄ!G612+ROW()/1000000)</f>
        <v/>
      </c>
      <c r="F648" s="6">
        <f t="shared" si="40"/>
        <v>1</v>
      </c>
      <c r="G648" s="6">
        <f>貼付ｼｰﾄ!A612</f>
        <v>0</v>
      </c>
      <c r="H648" s="6">
        <f>貼付ｼｰﾄ!B612</f>
        <v>0</v>
      </c>
      <c r="I648" s="6">
        <f>貼付ｼｰﾄ!F612</f>
        <v>0</v>
      </c>
      <c r="J648" s="6">
        <f>貼付ｼｰﾄ!G612</f>
        <v>0</v>
      </c>
      <c r="K648" s="6">
        <f>貼付ｼｰﾄ!H612</f>
        <v>0</v>
      </c>
      <c r="L648" s="6">
        <f>貼付ｼｰﾄ!I612</f>
        <v>0</v>
      </c>
      <c r="M648" s="6">
        <f>貼付ｼｰﾄ!J612</f>
        <v>0</v>
      </c>
      <c r="N648" s="6">
        <f>貼付ｼｰﾄ!K612</f>
        <v>0</v>
      </c>
      <c r="O648" s="6">
        <f>貼付ｼｰﾄ!L612</f>
        <v>0</v>
      </c>
      <c r="P648" s="6">
        <f>貼付ｼｰﾄ!M612</f>
        <v>0</v>
      </c>
      <c r="Q648" s="6">
        <f>貼付ｼｰﾄ!N612</f>
        <v>0</v>
      </c>
      <c r="R648" s="6">
        <f>貼付ｼｰﾄ!O612</f>
        <v>0</v>
      </c>
      <c r="S648" s="6">
        <f>貼付ｼｰﾄ!P612</f>
        <v>0</v>
      </c>
      <c r="U648" s="6" t="str">
        <f t="shared" si="39"/>
        <v>00000</v>
      </c>
      <c r="V648" s="6">
        <f t="shared" si="37"/>
        <v>0</v>
      </c>
    </row>
    <row r="649" spans="1:22" x14ac:dyDescent="0.15">
      <c r="A649" s="6">
        <v>657</v>
      </c>
      <c r="B649" s="6" t="str">
        <f t="shared" si="38"/>
        <v>1</v>
      </c>
      <c r="C649" s="6" t="str">
        <f>I649&amp;COUNTIF($I$4:I649,I649)</f>
        <v>0459</v>
      </c>
      <c r="D649" s="6" t="str">
        <f>貼付ｼｰﾄ!E613&amp;貼付ｼｰﾄ!D613</f>
        <v/>
      </c>
      <c r="E649" s="6" t="str">
        <f>IF(D649="","",貼付ｼｰﾄ!G613+ROW()/1000000)</f>
        <v/>
      </c>
      <c r="F649" s="6">
        <f t="shared" si="40"/>
        <v>1</v>
      </c>
      <c r="G649" s="6">
        <f>貼付ｼｰﾄ!A613</f>
        <v>0</v>
      </c>
      <c r="H649" s="6">
        <f>貼付ｼｰﾄ!B613</f>
        <v>0</v>
      </c>
      <c r="I649" s="6">
        <f>貼付ｼｰﾄ!F613</f>
        <v>0</v>
      </c>
      <c r="J649" s="6">
        <f>貼付ｼｰﾄ!G613</f>
        <v>0</v>
      </c>
      <c r="K649" s="6">
        <f>貼付ｼｰﾄ!H613</f>
        <v>0</v>
      </c>
      <c r="L649" s="6">
        <f>貼付ｼｰﾄ!I613</f>
        <v>0</v>
      </c>
      <c r="M649" s="6">
        <f>貼付ｼｰﾄ!J613</f>
        <v>0</v>
      </c>
      <c r="N649" s="6">
        <f>貼付ｼｰﾄ!K613</f>
        <v>0</v>
      </c>
      <c r="O649" s="6">
        <f>貼付ｼｰﾄ!L613</f>
        <v>0</v>
      </c>
      <c r="P649" s="6">
        <f>貼付ｼｰﾄ!M613</f>
        <v>0</v>
      </c>
      <c r="Q649" s="6">
        <f>貼付ｼｰﾄ!N613</f>
        <v>0</v>
      </c>
      <c r="R649" s="6">
        <f>貼付ｼｰﾄ!O613</f>
        <v>0</v>
      </c>
      <c r="S649" s="6">
        <f>貼付ｼｰﾄ!P613</f>
        <v>0</v>
      </c>
      <c r="U649" s="6" t="str">
        <f t="shared" si="39"/>
        <v>00000</v>
      </c>
      <c r="V649" s="6">
        <f t="shared" si="37"/>
        <v>0</v>
      </c>
    </row>
    <row r="650" spans="1:22" x14ac:dyDescent="0.15">
      <c r="A650" s="6">
        <v>658</v>
      </c>
      <c r="B650" s="6" t="str">
        <f t="shared" si="38"/>
        <v>1</v>
      </c>
      <c r="C650" s="6" t="str">
        <f>I650&amp;COUNTIF($I$4:I650,I650)</f>
        <v>0460</v>
      </c>
      <c r="D650" s="6" t="str">
        <f>貼付ｼｰﾄ!E614&amp;貼付ｼｰﾄ!D614</f>
        <v/>
      </c>
      <c r="E650" s="6" t="str">
        <f>IF(D650="","",貼付ｼｰﾄ!G614+ROW()/1000000)</f>
        <v/>
      </c>
      <c r="F650" s="6">
        <f t="shared" si="40"/>
        <v>1</v>
      </c>
      <c r="G650" s="6">
        <f>貼付ｼｰﾄ!A614</f>
        <v>0</v>
      </c>
      <c r="H650" s="6">
        <f>貼付ｼｰﾄ!B614</f>
        <v>0</v>
      </c>
      <c r="I650" s="6">
        <f>貼付ｼｰﾄ!F614</f>
        <v>0</v>
      </c>
      <c r="J650" s="6">
        <f>貼付ｼｰﾄ!G614</f>
        <v>0</v>
      </c>
      <c r="K650" s="6">
        <f>貼付ｼｰﾄ!H614</f>
        <v>0</v>
      </c>
      <c r="L650" s="6">
        <f>貼付ｼｰﾄ!I614</f>
        <v>0</v>
      </c>
      <c r="M650" s="6">
        <f>貼付ｼｰﾄ!J614</f>
        <v>0</v>
      </c>
      <c r="N650" s="6">
        <f>貼付ｼｰﾄ!K614</f>
        <v>0</v>
      </c>
      <c r="O650" s="6">
        <f>貼付ｼｰﾄ!L614</f>
        <v>0</v>
      </c>
      <c r="P650" s="6">
        <f>貼付ｼｰﾄ!M614</f>
        <v>0</v>
      </c>
      <c r="Q650" s="6">
        <f>貼付ｼｰﾄ!N614</f>
        <v>0</v>
      </c>
      <c r="R650" s="6">
        <f>貼付ｼｰﾄ!O614</f>
        <v>0</v>
      </c>
      <c r="S650" s="6">
        <f>貼付ｼｰﾄ!P614</f>
        <v>0</v>
      </c>
      <c r="U650" s="6" t="str">
        <f t="shared" si="39"/>
        <v>00000</v>
      </c>
      <c r="V650" s="6">
        <f t="shared" si="37"/>
        <v>0</v>
      </c>
    </row>
    <row r="651" spans="1:22" x14ac:dyDescent="0.15">
      <c r="A651" s="6">
        <v>659</v>
      </c>
      <c r="B651" s="6" t="str">
        <f t="shared" si="38"/>
        <v>1</v>
      </c>
      <c r="C651" s="6" t="str">
        <f>I651&amp;COUNTIF($I$4:I651,I651)</f>
        <v>0461</v>
      </c>
      <c r="D651" s="6" t="str">
        <f>貼付ｼｰﾄ!E615&amp;貼付ｼｰﾄ!D615</f>
        <v/>
      </c>
      <c r="E651" s="6" t="str">
        <f>IF(D651="","",貼付ｼｰﾄ!G615+ROW()/1000000)</f>
        <v/>
      </c>
      <c r="F651" s="6">
        <f t="shared" si="40"/>
        <v>1</v>
      </c>
      <c r="G651" s="6">
        <f>貼付ｼｰﾄ!A615</f>
        <v>0</v>
      </c>
      <c r="H651" s="6">
        <f>貼付ｼｰﾄ!B615</f>
        <v>0</v>
      </c>
      <c r="I651" s="6">
        <f>貼付ｼｰﾄ!F615</f>
        <v>0</v>
      </c>
      <c r="J651" s="6">
        <f>貼付ｼｰﾄ!G615</f>
        <v>0</v>
      </c>
      <c r="K651" s="6">
        <f>貼付ｼｰﾄ!H615</f>
        <v>0</v>
      </c>
      <c r="L651" s="6">
        <f>貼付ｼｰﾄ!I615</f>
        <v>0</v>
      </c>
      <c r="M651" s="6">
        <f>貼付ｼｰﾄ!J615</f>
        <v>0</v>
      </c>
      <c r="N651" s="6">
        <f>貼付ｼｰﾄ!K615</f>
        <v>0</v>
      </c>
      <c r="O651" s="6">
        <f>貼付ｼｰﾄ!L615</f>
        <v>0</v>
      </c>
      <c r="P651" s="6">
        <f>貼付ｼｰﾄ!M615</f>
        <v>0</v>
      </c>
      <c r="Q651" s="6">
        <f>貼付ｼｰﾄ!N615</f>
        <v>0</v>
      </c>
      <c r="R651" s="6">
        <f>貼付ｼｰﾄ!O615</f>
        <v>0</v>
      </c>
      <c r="S651" s="6">
        <f>貼付ｼｰﾄ!P615</f>
        <v>0</v>
      </c>
      <c r="U651" s="6" t="str">
        <f t="shared" si="39"/>
        <v>00000</v>
      </c>
      <c r="V651" s="6">
        <f t="shared" si="37"/>
        <v>0</v>
      </c>
    </row>
    <row r="652" spans="1:22" x14ac:dyDescent="0.15">
      <c r="A652" s="6">
        <v>660</v>
      </c>
      <c r="B652" s="6" t="str">
        <f t="shared" si="38"/>
        <v>1</v>
      </c>
      <c r="C652" s="6" t="str">
        <f>I652&amp;COUNTIF($I$4:I652,I652)</f>
        <v>0462</v>
      </c>
      <c r="D652" s="6" t="str">
        <f>貼付ｼｰﾄ!E616&amp;貼付ｼｰﾄ!D616</f>
        <v/>
      </c>
      <c r="E652" s="6" t="str">
        <f>IF(D652="","",貼付ｼｰﾄ!G616+ROW()/1000000)</f>
        <v/>
      </c>
      <c r="F652" s="6">
        <f t="shared" si="40"/>
        <v>1</v>
      </c>
      <c r="G652" s="6">
        <f>貼付ｼｰﾄ!A616</f>
        <v>0</v>
      </c>
      <c r="H652" s="6">
        <f>貼付ｼｰﾄ!B616</f>
        <v>0</v>
      </c>
      <c r="I652" s="6">
        <f>貼付ｼｰﾄ!F616</f>
        <v>0</v>
      </c>
      <c r="J652" s="6">
        <f>貼付ｼｰﾄ!G616</f>
        <v>0</v>
      </c>
      <c r="K652" s="6">
        <f>貼付ｼｰﾄ!H616</f>
        <v>0</v>
      </c>
      <c r="L652" s="6">
        <f>貼付ｼｰﾄ!I616</f>
        <v>0</v>
      </c>
      <c r="M652" s="6">
        <f>貼付ｼｰﾄ!J616</f>
        <v>0</v>
      </c>
      <c r="N652" s="6">
        <f>貼付ｼｰﾄ!K616</f>
        <v>0</v>
      </c>
      <c r="O652" s="6">
        <f>貼付ｼｰﾄ!L616</f>
        <v>0</v>
      </c>
      <c r="P652" s="6">
        <f>貼付ｼｰﾄ!M616</f>
        <v>0</v>
      </c>
      <c r="Q652" s="6">
        <f>貼付ｼｰﾄ!N616</f>
        <v>0</v>
      </c>
      <c r="R652" s="6">
        <f>貼付ｼｰﾄ!O616</f>
        <v>0</v>
      </c>
      <c r="S652" s="6">
        <f>貼付ｼｰﾄ!P616</f>
        <v>0</v>
      </c>
      <c r="U652" s="6" t="str">
        <f t="shared" si="39"/>
        <v>00000</v>
      </c>
      <c r="V652" s="6">
        <f t="shared" si="37"/>
        <v>0</v>
      </c>
    </row>
    <row r="653" spans="1:22" x14ac:dyDescent="0.15">
      <c r="A653" s="6">
        <v>661</v>
      </c>
      <c r="B653" s="6" t="str">
        <f t="shared" si="38"/>
        <v>1</v>
      </c>
      <c r="C653" s="6" t="str">
        <f>I653&amp;COUNTIF($I$4:I653,I653)</f>
        <v>0463</v>
      </c>
      <c r="D653" s="6" t="str">
        <f>貼付ｼｰﾄ!E617&amp;貼付ｼｰﾄ!D617</f>
        <v/>
      </c>
      <c r="E653" s="6" t="str">
        <f>IF(D653="","",貼付ｼｰﾄ!G617+ROW()/1000000)</f>
        <v/>
      </c>
      <c r="F653" s="6">
        <f t="shared" si="40"/>
        <v>1</v>
      </c>
      <c r="G653" s="6">
        <f>貼付ｼｰﾄ!A617</f>
        <v>0</v>
      </c>
      <c r="H653" s="6">
        <f>貼付ｼｰﾄ!B617</f>
        <v>0</v>
      </c>
      <c r="I653" s="6">
        <f>貼付ｼｰﾄ!F617</f>
        <v>0</v>
      </c>
      <c r="J653" s="6">
        <f>貼付ｼｰﾄ!G617</f>
        <v>0</v>
      </c>
      <c r="K653" s="6">
        <f>貼付ｼｰﾄ!H617</f>
        <v>0</v>
      </c>
      <c r="L653" s="6">
        <f>貼付ｼｰﾄ!I617</f>
        <v>0</v>
      </c>
      <c r="M653" s="6">
        <f>貼付ｼｰﾄ!J617</f>
        <v>0</v>
      </c>
      <c r="N653" s="6">
        <f>貼付ｼｰﾄ!K617</f>
        <v>0</v>
      </c>
      <c r="O653" s="6">
        <f>貼付ｼｰﾄ!L617</f>
        <v>0</v>
      </c>
      <c r="P653" s="6">
        <f>貼付ｼｰﾄ!M617</f>
        <v>0</v>
      </c>
      <c r="Q653" s="6">
        <f>貼付ｼｰﾄ!N617</f>
        <v>0</v>
      </c>
      <c r="R653" s="6">
        <f>貼付ｼｰﾄ!O617</f>
        <v>0</v>
      </c>
      <c r="S653" s="6">
        <f>貼付ｼｰﾄ!P617</f>
        <v>0</v>
      </c>
      <c r="U653" s="6" t="str">
        <f t="shared" si="39"/>
        <v>00000</v>
      </c>
      <c r="V653" s="6">
        <f t="shared" si="37"/>
        <v>0</v>
      </c>
    </row>
    <row r="654" spans="1:22" x14ac:dyDescent="0.15">
      <c r="A654" s="6">
        <v>662</v>
      </c>
      <c r="B654" s="6" t="str">
        <f t="shared" si="38"/>
        <v>1</v>
      </c>
      <c r="C654" s="6" t="str">
        <f>I654&amp;COUNTIF($I$4:I654,I654)</f>
        <v>0464</v>
      </c>
      <c r="D654" s="6" t="str">
        <f>貼付ｼｰﾄ!E618&amp;貼付ｼｰﾄ!D618</f>
        <v/>
      </c>
      <c r="E654" s="6" t="str">
        <f>IF(D654="","",貼付ｼｰﾄ!G618+ROW()/1000000)</f>
        <v/>
      </c>
      <c r="F654" s="6">
        <f t="shared" si="40"/>
        <v>1</v>
      </c>
      <c r="G654" s="6">
        <f>貼付ｼｰﾄ!A618</f>
        <v>0</v>
      </c>
      <c r="H654" s="6">
        <f>貼付ｼｰﾄ!B618</f>
        <v>0</v>
      </c>
      <c r="I654" s="6">
        <f>貼付ｼｰﾄ!F618</f>
        <v>0</v>
      </c>
      <c r="J654" s="6">
        <f>貼付ｼｰﾄ!G618</f>
        <v>0</v>
      </c>
      <c r="K654" s="6">
        <f>貼付ｼｰﾄ!H618</f>
        <v>0</v>
      </c>
      <c r="L654" s="6">
        <f>貼付ｼｰﾄ!I618</f>
        <v>0</v>
      </c>
      <c r="M654" s="6">
        <f>貼付ｼｰﾄ!J618</f>
        <v>0</v>
      </c>
      <c r="N654" s="6">
        <f>貼付ｼｰﾄ!K618</f>
        <v>0</v>
      </c>
      <c r="O654" s="6">
        <f>貼付ｼｰﾄ!L618</f>
        <v>0</v>
      </c>
      <c r="P654" s="6">
        <f>貼付ｼｰﾄ!M618</f>
        <v>0</v>
      </c>
      <c r="Q654" s="6">
        <f>貼付ｼｰﾄ!N618</f>
        <v>0</v>
      </c>
      <c r="R654" s="6">
        <f>貼付ｼｰﾄ!O618</f>
        <v>0</v>
      </c>
      <c r="S654" s="6">
        <f>貼付ｼｰﾄ!P618</f>
        <v>0</v>
      </c>
      <c r="U654" s="6" t="str">
        <f t="shared" si="39"/>
        <v>00000</v>
      </c>
      <c r="V654" s="6">
        <f t="shared" si="37"/>
        <v>0</v>
      </c>
    </row>
    <row r="655" spans="1:22" x14ac:dyDescent="0.15">
      <c r="A655" s="6">
        <v>663</v>
      </c>
      <c r="B655" s="6" t="str">
        <f t="shared" si="38"/>
        <v>1</v>
      </c>
      <c r="C655" s="6" t="str">
        <f>I655&amp;COUNTIF($I$4:I655,I655)</f>
        <v>0465</v>
      </c>
      <c r="D655" s="6" t="str">
        <f>貼付ｼｰﾄ!E619&amp;貼付ｼｰﾄ!D619</f>
        <v/>
      </c>
      <c r="E655" s="6" t="str">
        <f>IF(D655="","",貼付ｼｰﾄ!G619+ROW()/1000000)</f>
        <v/>
      </c>
      <c r="F655" s="6">
        <f t="shared" si="40"/>
        <v>1</v>
      </c>
      <c r="G655" s="6">
        <f>貼付ｼｰﾄ!A619</f>
        <v>0</v>
      </c>
      <c r="H655" s="6">
        <f>貼付ｼｰﾄ!B619</f>
        <v>0</v>
      </c>
      <c r="I655" s="6">
        <f>貼付ｼｰﾄ!F619</f>
        <v>0</v>
      </c>
      <c r="J655" s="6">
        <f>貼付ｼｰﾄ!G619</f>
        <v>0</v>
      </c>
      <c r="K655" s="6">
        <f>貼付ｼｰﾄ!H619</f>
        <v>0</v>
      </c>
      <c r="L655" s="6">
        <f>貼付ｼｰﾄ!I619</f>
        <v>0</v>
      </c>
      <c r="M655" s="6">
        <f>貼付ｼｰﾄ!J619</f>
        <v>0</v>
      </c>
      <c r="N655" s="6">
        <f>貼付ｼｰﾄ!K619</f>
        <v>0</v>
      </c>
      <c r="O655" s="6">
        <f>貼付ｼｰﾄ!L619</f>
        <v>0</v>
      </c>
      <c r="P655" s="6">
        <f>貼付ｼｰﾄ!M619</f>
        <v>0</v>
      </c>
      <c r="Q655" s="6">
        <f>貼付ｼｰﾄ!N619</f>
        <v>0</v>
      </c>
      <c r="R655" s="6">
        <f>貼付ｼｰﾄ!O619</f>
        <v>0</v>
      </c>
      <c r="S655" s="6">
        <f>貼付ｼｰﾄ!P619</f>
        <v>0</v>
      </c>
      <c r="U655" s="6" t="str">
        <f t="shared" si="39"/>
        <v>00000</v>
      </c>
      <c r="V655" s="6">
        <f t="shared" si="37"/>
        <v>0</v>
      </c>
    </row>
    <row r="656" spans="1:22" x14ac:dyDescent="0.15">
      <c r="A656" s="6">
        <v>664</v>
      </c>
      <c r="B656" s="6" t="str">
        <f t="shared" si="38"/>
        <v>1</v>
      </c>
      <c r="C656" s="6" t="str">
        <f>I656&amp;COUNTIF($I$4:I656,I656)</f>
        <v>0466</v>
      </c>
      <c r="D656" s="6" t="str">
        <f>貼付ｼｰﾄ!E620&amp;貼付ｼｰﾄ!D620</f>
        <v/>
      </c>
      <c r="E656" s="6" t="str">
        <f>IF(D656="","",貼付ｼｰﾄ!G620+ROW()/1000000)</f>
        <v/>
      </c>
      <c r="F656" s="6">
        <f t="shared" si="40"/>
        <v>1</v>
      </c>
      <c r="G656" s="6">
        <f>貼付ｼｰﾄ!A620</f>
        <v>0</v>
      </c>
      <c r="H656" s="6">
        <f>貼付ｼｰﾄ!B620</f>
        <v>0</v>
      </c>
      <c r="I656" s="6">
        <f>貼付ｼｰﾄ!F620</f>
        <v>0</v>
      </c>
      <c r="J656" s="6">
        <f>貼付ｼｰﾄ!G620</f>
        <v>0</v>
      </c>
      <c r="K656" s="6">
        <f>貼付ｼｰﾄ!H620</f>
        <v>0</v>
      </c>
      <c r="L656" s="6">
        <f>貼付ｼｰﾄ!I620</f>
        <v>0</v>
      </c>
      <c r="M656" s="6">
        <f>貼付ｼｰﾄ!J620</f>
        <v>0</v>
      </c>
      <c r="N656" s="6">
        <f>貼付ｼｰﾄ!K620</f>
        <v>0</v>
      </c>
      <c r="O656" s="6">
        <f>貼付ｼｰﾄ!L620</f>
        <v>0</v>
      </c>
      <c r="P656" s="6">
        <f>貼付ｼｰﾄ!M620</f>
        <v>0</v>
      </c>
      <c r="Q656" s="6">
        <f>貼付ｼｰﾄ!N620</f>
        <v>0</v>
      </c>
      <c r="R656" s="6">
        <f>貼付ｼｰﾄ!O620</f>
        <v>0</v>
      </c>
      <c r="S656" s="6">
        <f>貼付ｼｰﾄ!P620</f>
        <v>0</v>
      </c>
      <c r="U656" s="6" t="str">
        <f t="shared" si="39"/>
        <v>00000</v>
      </c>
      <c r="V656" s="6">
        <f t="shared" si="37"/>
        <v>0</v>
      </c>
    </row>
    <row r="657" spans="1:22" x14ac:dyDescent="0.15">
      <c r="A657" s="6">
        <v>665</v>
      </c>
      <c r="B657" s="6" t="str">
        <f t="shared" si="38"/>
        <v>1</v>
      </c>
      <c r="C657" s="6" t="str">
        <f>I657&amp;COUNTIF($I$4:I657,I657)</f>
        <v>0467</v>
      </c>
      <c r="D657" s="6" t="str">
        <f>貼付ｼｰﾄ!E621&amp;貼付ｼｰﾄ!D621</f>
        <v/>
      </c>
      <c r="E657" s="6" t="str">
        <f>IF(D657="","",貼付ｼｰﾄ!G621+ROW()/1000000)</f>
        <v/>
      </c>
      <c r="F657" s="6">
        <f t="shared" si="40"/>
        <v>1</v>
      </c>
      <c r="G657" s="6">
        <f>貼付ｼｰﾄ!A621</f>
        <v>0</v>
      </c>
      <c r="H657" s="6">
        <f>貼付ｼｰﾄ!B621</f>
        <v>0</v>
      </c>
      <c r="I657" s="6">
        <f>貼付ｼｰﾄ!F621</f>
        <v>0</v>
      </c>
      <c r="J657" s="6">
        <f>貼付ｼｰﾄ!G621</f>
        <v>0</v>
      </c>
      <c r="K657" s="6">
        <f>貼付ｼｰﾄ!H621</f>
        <v>0</v>
      </c>
      <c r="L657" s="6">
        <f>貼付ｼｰﾄ!I621</f>
        <v>0</v>
      </c>
      <c r="M657" s="6">
        <f>貼付ｼｰﾄ!J621</f>
        <v>0</v>
      </c>
      <c r="N657" s="6">
        <f>貼付ｼｰﾄ!K621</f>
        <v>0</v>
      </c>
      <c r="O657" s="6">
        <f>貼付ｼｰﾄ!L621</f>
        <v>0</v>
      </c>
      <c r="P657" s="6">
        <f>貼付ｼｰﾄ!M621</f>
        <v>0</v>
      </c>
      <c r="Q657" s="6">
        <f>貼付ｼｰﾄ!N621</f>
        <v>0</v>
      </c>
      <c r="R657" s="6">
        <f>貼付ｼｰﾄ!O621</f>
        <v>0</v>
      </c>
      <c r="S657" s="6">
        <f>貼付ｼｰﾄ!P621</f>
        <v>0</v>
      </c>
      <c r="U657" s="6" t="str">
        <f t="shared" si="39"/>
        <v>00000</v>
      </c>
      <c r="V657" s="6">
        <f t="shared" si="37"/>
        <v>0</v>
      </c>
    </row>
    <row r="658" spans="1:22" x14ac:dyDescent="0.15">
      <c r="A658" s="6">
        <v>666</v>
      </c>
      <c r="B658" s="6" t="str">
        <f t="shared" si="38"/>
        <v>1</v>
      </c>
      <c r="C658" s="6" t="str">
        <f>I658&amp;COUNTIF($I$4:I658,I658)</f>
        <v>0468</v>
      </c>
      <c r="D658" s="6" t="str">
        <f>貼付ｼｰﾄ!E622&amp;貼付ｼｰﾄ!D622</f>
        <v/>
      </c>
      <c r="E658" s="6" t="str">
        <f>IF(D658="","",貼付ｼｰﾄ!G622+ROW()/1000000)</f>
        <v/>
      </c>
      <c r="F658" s="6">
        <f t="shared" si="40"/>
        <v>1</v>
      </c>
      <c r="G658" s="6">
        <f>貼付ｼｰﾄ!A622</f>
        <v>0</v>
      </c>
      <c r="H658" s="6">
        <f>貼付ｼｰﾄ!B622</f>
        <v>0</v>
      </c>
      <c r="I658" s="6">
        <f>貼付ｼｰﾄ!F622</f>
        <v>0</v>
      </c>
      <c r="J658" s="6">
        <f>貼付ｼｰﾄ!G622</f>
        <v>0</v>
      </c>
      <c r="K658" s="6">
        <f>貼付ｼｰﾄ!H622</f>
        <v>0</v>
      </c>
      <c r="L658" s="6">
        <f>貼付ｼｰﾄ!I622</f>
        <v>0</v>
      </c>
      <c r="M658" s="6">
        <f>貼付ｼｰﾄ!J622</f>
        <v>0</v>
      </c>
      <c r="N658" s="6">
        <f>貼付ｼｰﾄ!K622</f>
        <v>0</v>
      </c>
      <c r="O658" s="6">
        <f>貼付ｼｰﾄ!L622</f>
        <v>0</v>
      </c>
      <c r="P658" s="6">
        <f>貼付ｼｰﾄ!M622</f>
        <v>0</v>
      </c>
      <c r="Q658" s="6">
        <f>貼付ｼｰﾄ!N622</f>
        <v>0</v>
      </c>
      <c r="R658" s="6">
        <f>貼付ｼｰﾄ!O622</f>
        <v>0</v>
      </c>
      <c r="S658" s="6">
        <f>貼付ｼｰﾄ!P622</f>
        <v>0</v>
      </c>
      <c r="U658" s="6" t="str">
        <f t="shared" si="39"/>
        <v>00000</v>
      </c>
      <c r="V658" s="6">
        <f t="shared" si="37"/>
        <v>0</v>
      </c>
    </row>
    <row r="659" spans="1:22" x14ac:dyDescent="0.15">
      <c r="A659" s="6">
        <v>667</v>
      </c>
      <c r="B659" s="6" t="str">
        <f t="shared" si="38"/>
        <v>1</v>
      </c>
      <c r="C659" s="6" t="str">
        <f>I659&amp;COUNTIF($I$4:I659,I659)</f>
        <v>0469</v>
      </c>
      <c r="D659" s="6" t="str">
        <f>貼付ｼｰﾄ!E623&amp;貼付ｼｰﾄ!D623</f>
        <v/>
      </c>
      <c r="E659" s="6" t="str">
        <f>IF(D659="","",貼付ｼｰﾄ!G623+ROW()/1000000)</f>
        <v/>
      </c>
      <c r="F659" s="6">
        <f t="shared" si="40"/>
        <v>1</v>
      </c>
      <c r="G659" s="6">
        <f>貼付ｼｰﾄ!A623</f>
        <v>0</v>
      </c>
      <c r="H659" s="6">
        <f>貼付ｼｰﾄ!B623</f>
        <v>0</v>
      </c>
      <c r="I659" s="6">
        <f>貼付ｼｰﾄ!F623</f>
        <v>0</v>
      </c>
      <c r="J659" s="6">
        <f>貼付ｼｰﾄ!G623</f>
        <v>0</v>
      </c>
      <c r="K659" s="6">
        <f>貼付ｼｰﾄ!H623</f>
        <v>0</v>
      </c>
      <c r="L659" s="6">
        <f>貼付ｼｰﾄ!I623</f>
        <v>0</v>
      </c>
      <c r="M659" s="6">
        <f>貼付ｼｰﾄ!J623</f>
        <v>0</v>
      </c>
      <c r="N659" s="6">
        <f>貼付ｼｰﾄ!K623</f>
        <v>0</v>
      </c>
      <c r="O659" s="6">
        <f>貼付ｼｰﾄ!L623</f>
        <v>0</v>
      </c>
      <c r="P659" s="6">
        <f>貼付ｼｰﾄ!M623</f>
        <v>0</v>
      </c>
      <c r="Q659" s="6">
        <f>貼付ｼｰﾄ!N623</f>
        <v>0</v>
      </c>
      <c r="R659" s="6">
        <f>貼付ｼｰﾄ!O623</f>
        <v>0</v>
      </c>
      <c r="S659" s="6">
        <f>貼付ｼｰﾄ!P623</f>
        <v>0</v>
      </c>
      <c r="U659" s="6" t="str">
        <f t="shared" si="39"/>
        <v>00000</v>
      </c>
      <c r="V659" s="6">
        <f t="shared" si="37"/>
        <v>0</v>
      </c>
    </row>
    <row r="660" spans="1:22" x14ac:dyDescent="0.15">
      <c r="A660" s="6">
        <v>668</v>
      </c>
      <c r="B660" s="6" t="str">
        <f t="shared" si="38"/>
        <v>1</v>
      </c>
      <c r="C660" s="6" t="str">
        <f>I660&amp;COUNTIF($I$4:I660,I660)</f>
        <v>0470</v>
      </c>
      <c r="D660" s="6" t="str">
        <f>貼付ｼｰﾄ!E624&amp;貼付ｼｰﾄ!D624</f>
        <v/>
      </c>
      <c r="E660" s="6" t="str">
        <f>IF(D660="","",貼付ｼｰﾄ!G624+ROW()/1000000)</f>
        <v/>
      </c>
      <c r="F660" s="6">
        <f t="shared" si="40"/>
        <v>1</v>
      </c>
      <c r="G660" s="6">
        <f>貼付ｼｰﾄ!A624</f>
        <v>0</v>
      </c>
      <c r="H660" s="6">
        <f>貼付ｼｰﾄ!B624</f>
        <v>0</v>
      </c>
      <c r="I660" s="6">
        <f>貼付ｼｰﾄ!F624</f>
        <v>0</v>
      </c>
      <c r="J660" s="6">
        <f>貼付ｼｰﾄ!G624</f>
        <v>0</v>
      </c>
      <c r="K660" s="6">
        <f>貼付ｼｰﾄ!H624</f>
        <v>0</v>
      </c>
      <c r="L660" s="6">
        <f>貼付ｼｰﾄ!I624</f>
        <v>0</v>
      </c>
      <c r="M660" s="6">
        <f>貼付ｼｰﾄ!J624</f>
        <v>0</v>
      </c>
      <c r="N660" s="6">
        <f>貼付ｼｰﾄ!K624</f>
        <v>0</v>
      </c>
      <c r="O660" s="6">
        <f>貼付ｼｰﾄ!L624</f>
        <v>0</v>
      </c>
      <c r="P660" s="6">
        <f>貼付ｼｰﾄ!M624</f>
        <v>0</v>
      </c>
      <c r="Q660" s="6">
        <f>貼付ｼｰﾄ!N624</f>
        <v>0</v>
      </c>
      <c r="R660" s="6">
        <f>貼付ｼｰﾄ!O624</f>
        <v>0</v>
      </c>
      <c r="S660" s="6">
        <f>貼付ｼｰﾄ!P624</f>
        <v>0</v>
      </c>
      <c r="U660" s="6" t="str">
        <f t="shared" si="39"/>
        <v>00000</v>
      </c>
      <c r="V660" s="6">
        <f t="shared" si="37"/>
        <v>0</v>
      </c>
    </row>
    <row r="661" spans="1:22" x14ac:dyDescent="0.15">
      <c r="A661" s="6">
        <v>669</v>
      </c>
      <c r="B661" s="6" t="str">
        <f t="shared" si="38"/>
        <v>1</v>
      </c>
      <c r="C661" s="6" t="str">
        <f>I661&amp;COUNTIF($I$4:I661,I661)</f>
        <v>0471</v>
      </c>
      <c r="D661" s="6" t="str">
        <f>貼付ｼｰﾄ!E625&amp;貼付ｼｰﾄ!D625</f>
        <v/>
      </c>
      <c r="E661" s="6" t="str">
        <f>IF(D661="","",貼付ｼｰﾄ!G625+ROW()/1000000)</f>
        <v/>
      </c>
      <c r="F661" s="6">
        <f t="shared" si="40"/>
        <v>1</v>
      </c>
      <c r="G661" s="6">
        <f>貼付ｼｰﾄ!A625</f>
        <v>0</v>
      </c>
      <c r="H661" s="6">
        <f>貼付ｼｰﾄ!B625</f>
        <v>0</v>
      </c>
      <c r="I661" s="6">
        <f>貼付ｼｰﾄ!F625</f>
        <v>0</v>
      </c>
      <c r="J661" s="6">
        <f>貼付ｼｰﾄ!G625</f>
        <v>0</v>
      </c>
      <c r="K661" s="6">
        <f>貼付ｼｰﾄ!H625</f>
        <v>0</v>
      </c>
      <c r="L661" s="6">
        <f>貼付ｼｰﾄ!I625</f>
        <v>0</v>
      </c>
      <c r="M661" s="6">
        <f>貼付ｼｰﾄ!J625</f>
        <v>0</v>
      </c>
      <c r="N661" s="6">
        <f>貼付ｼｰﾄ!K625</f>
        <v>0</v>
      </c>
      <c r="O661" s="6">
        <f>貼付ｼｰﾄ!L625</f>
        <v>0</v>
      </c>
      <c r="P661" s="6">
        <f>貼付ｼｰﾄ!M625</f>
        <v>0</v>
      </c>
      <c r="Q661" s="6">
        <f>貼付ｼｰﾄ!N625</f>
        <v>0</v>
      </c>
      <c r="R661" s="6">
        <f>貼付ｼｰﾄ!O625</f>
        <v>0</v>
      </c>
      <c r="S661" s="6">
        <f>貼付ｼｰﾄ!P625</f>
        <v>0</v>
      </c>
      <c r="U661" s="6" t="str">
        <f t="shared" si="39"/>
        <v>00000</v>
      </c>
      <c r="V661" s="6">
        <f t="shared" si="37"/>
        <v>0</v>
      </c>
    </row>
    <row r="662" spans="1:22" x14ac:dyDescent="0.15">
      <c r="A662" s="6">
        <v>670</v>
      </c>
      <c r="B662" s="6" t="str">
        <f t="shared" si="38"/>
        <v>1</v>
      </c>
      <c r="C662" s="6" t="str">
        <f>I662&amp;COUNTIF($I$4:I662,I662)</f>
        <v>0472</v>
      </c>
      <c r="D662" s="6" t="str">
        <f>貼付ｼｰﾄ!E626&amp;貼付ｼｰﾄ!D626</f>
        <v/>
      </c>
      <c r="E662" s="6" t="str">
        <f>IF(D662="","",貼付ｼｰﾄ!G626+ROW()/1000000)</f>
        <v/>
      </c>
      <c r="F662" s="6">
        <f t="shared" si="40"/>
        <v>1</v>
      </c>
      <c r="G662" s="6">
        <f>貼付ｼｰﾄ!A626</f>
        <v>0</v>
      </c>
      <c r="H662" s="6">
        <f>貼付ｼｰﾄ!B626</f>
        <v>0</v>
      </c>
      <c r="I662" s="6">
        <f>貼付ｼｰﾄ!F626</f>
        <v>0</v>
      </c>
      <c r="J662" s="6">
        <f>貼付ｼｰﾄ!G626</f>
        <v>0</v>
      </c>
      <c r="K662" s="6">
        <f>貼付ｼｰﾄ!H626</f>
        <v>0</v>
      </c>
      <c r="L662" s="6">
        <f>貼付ｼｰﾄ!I626</f>
        <v>0</v>
      </c>
      <c r="M662" s="6">
        <f>貼付ｼｰﾄ!J626</f>
        <v>0</v>
      </c>
      <c r="N662" s="6">
        <f>貼付ｼｰﾄ!K626</f>
        <v>0</v>
      </c>
      <c r="O662" s="6">
        <f>貼付ｼｰﾄ!L626</f>
        <v>0</v>
      </c>
      <c r="P662" s="6">
        <f>貼付ｼｰﾄ!M626</f>
        <v>0</v>
      </c>
      <c r="Q662" s="6">
        <f>貼付ｼｰﾄ!N626</f>
        <v>0</v>
      </c>
      <c r="R662" s="6">
        <f>貼付ｼｰﾄ!O626</f>
        <v>0</v>
      </c>
      <c r="S662" s="6">
        <f>貼付ｼｰﾄ!P626</f>
        <v>0</v>
      </c>
      <c r="U662" s="6" t="str">
        <f t="shared" si="39"/>
        <v>00000</v>
      </c>
      <c r="V662" s="6">
        <f t="shared" si="37"/>
        <v>0</v>
      </c>
    </row>
    <row r="663" spans="1:22" x14ac:dyDescent="0.15">
      <c r="A663" s="6">
        <v>671</v>
      </c>
      <c r="B663" s="6" t="str">
        <f t="shared" si="38"/>
        <v>1</v>
      </c>
      <c r="C663" s="6" t="str">
        <f>I663&amp;COUNTIF($I$4:I663,I663)</f>
        <v>0473</v>
      </c>
      <c r="D663" s="6" t="str">
        <f>貼付ｼｰﾄ!E627&amp;貼付ｼｰﾄ!D627</f>
        <v/>
      </c>
      <c r="E663" s="6" t="str">
        <f>IF(D663="","",貼付ｼｰﾄ!G627+ROW()/1000000)</f>
        <v/>
      </c>
      <c r="F663" s="6">
        <f t="shared" si="40"/>
        <v>1</v>
      </c>
      <c r="G663" s="6">
        <f>貼付ｼｰﾄ!A627</f>
        <v>0</v>
      </c>
      <c r="H663" s="6">
        <f>貼付ｼｰﾄ!B627</f>
        <v>0</v>
      </c>
      <c r="I663" s="6">
        <f>貼付ｼｰﾄ!F627</f>
        <v>0</v>
      </c>
      <c r="J663" s="6">
        <f>貼付ｼｰﾄ!G627</f>
        <v>0</v>
      </c>
      <c r="K663" s="6">
        <f>貼付ｼｰﾄ!H627</f>
        <v>0</v>
      </c>
      <c r="L663" s="6">
        <f>貼付ｼｰﾄ!I627</f>
        <v>0</v>
      </c>
      <c r="M663" s="6">
        <f>貼付ｼｰﾄ!J627</f>
        <v>0</v>
      </c>
      <c r="N663" s="6">
        <f>貼付ｼｰﾄ!K627</f>
        <v>0</v>
      </c>
      <c r="O663" s="6">
        <f>貼付ｼｰﾄ!L627</f>
        <v>0</v>
      </c>
      <c r="P663" s="6">
        <f>貼付ｼｰﾄ!M627</f>
        <v>0</v>
      </c>
      <c r="Q663" s="6">
        <f>貼付ｼｰﾄ!N627</f>
        <v>0</v>
      </c>
      <c r="R663" s="6">
        <f>貼付ｼｰﾄ!O627</f>
        <v>0</v>
      </c>
      <c r="S663" s="6">
        <f>貼付ｼｰﾄ!P627</f>
        <v>0</v>
      </c>
      <c r="U663" s="6" t="str">
        <f t="shared" si="39"/>
        <v>00000</v>
      </c>
      <c r="V663" s="6">
        <f t="shared" si="37"/>
        <v>0</v>
      </c>
    </row>
    <row r="664" spans="1:22" x14ac:dyDescent="0.15">
      <c r="A664" s="6">
        <v>672</v>
      </c>
      <c r="B664" s="6" t="str">
        <f t="shared" si="38"/>
        <v>1</v>
      </c>
      <c r="C664" s="6" t="str">
        <f>I664&amp;COUNTIF($I$4:I664,I664)</f>
        <v>0474</v>
      </c>
      <c r="D664" s="6" t="str">
        <f>貼付ｼｰﾄ!E628&amp;貼付ｼｰﾄ!D628</f>
        <v/>
      </c>
      <c r="E664" s="6" t="str">
        <f>IF(D664="","",貼付ｼｰﾄ!G628+ROW()/1000000)</f>
        <v/>
      </c>
      <c r="F664" s="6">
        <f t="shared" si="40"/>
        <v>1</v>
      </c>
      <c r="G664" s="6">
        <f>貼付ｼｰﾄ!A628</f>
        <v>0</v>
      </c>
      <c r="H664" s="6">
        <f>貼付ｼｰﾄ!B628</f>
        <v>0</v>
      </c>
      <c r="I664" s="6">
        <f>貼付ｼｰﾄ!F628</f>
        <v>0</v>
      </c>
      <c r="J664" s="6">
        <f>貼付ｼｰﾄ!G628</f>
        <v>0</v>
      </c>
      <c r="K664" s="6">
        <f>貼付ｼｰﾄ!H628</f>
        <v>0</v>
      </c>
      <c r="L664" s="6">
        <f>貼付ｼｰﾄ!I628</f>
        <v>0</v>
      </c>
      <c r="M664" s="6">
        <f>貼付ｼｰﾄ!J628</f>
        <v>0</v>
      </c>
      <c r="N664" s="6">
        <f>貼付ｼｰﾄ!K628</f>
        <v>0</v>
      </c>
      <c r="O664" s="6">
        <f>貼付ｼｰﾄ!L628</f>
        <v>0</v>
      </c>
      <c r="P664" s="6">
        <f>貼付ｼｰﾄ!M628</f>
        <v>0</v>
      </c>
      <c r="Q664" s="6">
        <f>貼付ｼｰﾄ!N628</f>
        <v>0</v>
      </c>
      <c r="R664" s="6">
        <f>貼付ｼｰﾄ!O628</f>
        <v>0</v>
      </c>
      <c r="S664" s="6">
        <f>貼付ｼｰﾄ!P628</f>
        <v>0</v>
      </c>
      <c r="U664" s="6" t="str">
        <f t="shared" si="39"/>
        <v>00000</v>
      </c>
      <c r="V664" s="6">
        <f t="shared" si="37"/>
        <v>0</v>
      </c>
    </row>
    <row r="665" spans="1:22" x14ac:dyDescent="0.15">
      <c r="A665" s="6">
        <v>673</v>
      </c>
      <c r="B665" s="6" t="str">
        <f t="shared" si="38"/>
        <v>1</v>
      </c>
      <c r="C665" s="6" t="str">
        <f>I665&amp;COUNTIF($I$4:I665,I665)</f>
        <v>0475</v>
      </c>
      <c r="D665" s="6" t="str">
        <f>貼付ｼｰﾄ!E629&amp;貼付ｼｰﾄ!D629</f>
        <v/>
      </c>
      <c r="E665" s="6" t="str">
        <f>IF(D665="","",貼付ｼｰﾄ!G629+ROW()/1000000)</f>
        <v/>
      </c>
      <c r="F665" s="6">
        <f t="shared" si="40"/>
        <v>1</v>
      </c>
      <c r="G665" s="6">
        <f>貼付ｼｰﾄ!A629</f>
        <v>0</v>
      </c>
      <c r="H665" s="6">
        <f>貼付ｼｰﾄ!B629</f>
        <v>0</v>
      </c>
      <c r="I665" s="6">
        <f>貼付ｼｰﾄ!F629</f>
        <v>0</v>
      </c>
      <c r="J665" s="6">
        <f>貼付ｼｰﾄ!G629</f>
        <v>0</v>
      </c>
      <c r="K665" s="6">
        <f>貼付ｼｰﾄ!H629</f>
        <v>0</v>
      </c>
      <c r="L665" s="6">
        <f>貼付ｼｰﾄ!I629</f>
        <v>0</v>
      </c>
      <c r="M665" s="6">
        <f>貼付ｼｰﾄ!J629</f>
        <v>0</v>
      </c>
      <c r="N665" s="6">
        <f>貼付ｼｰﾄ!K629</f>
        <v>0</v>
      </c>
      <c r="O665" s="6">
        <f>貼付ｼｰﾄ!L629</f>
        <v>0</v>
      </c>
      <c r="P665" s="6">
        <f>貼付ｼｰﾄ!M629</f>
        <v>0</v>
      </c>
      <c r="Q665" s="6">
        <f>貼付ｼｰﾄ!N629</f>
        <v>0</v>
      </c>
      <c r="R665" s="6">
        <f>貼付ｼｰﾄ!O629</f>
        <v>0</v>
      </c>
      <c r="S665" s="6">
        <f>貼付ｼｰﾄ!P629</f>
        <v>0</v>
      </c>
      <c r="U665" s="6" t="str">
        <f t="shared" si="39"/>
        <v>00000</v>
      </c>
      <c r="V665" s="6">
        <f t="shared" si="37"/>
        <v>0</v>
      </c>
    </row>
    <row r="666" spans="1:22" x14ac:dyDescent="0.15">
      <c r="A666" s="6">
        <v>674</v>
      </c>
      <c r="B666" s="6" t="str">
        <f t="shared" si="38"/>
        <v>1</v>
      </c>
      <c r="C666" s="6" t="str">
        <f>I666&amp;COUNTIF($I$4:I666,I666)</f>
        <v>0476</v>
      </c>
      <c r="D666" s="6" t="str">
        <f>貼付ｼｰﾄ!E630&amp;貼付ｼｰﾄ!D630</f>
        <v/>
      </c>
      <c r="E666" s="6" t="str">
        <f>IF(D666="","",貼付ｼｰﾄ!G630+ROW()/1000000)</f>
        <v/>
      </c>
      <c r="F666" s="6">
        <f t="shared" si="40"/>
        <v>1</v>
      </c>
      <c r="G666" s="6">
        <f>貼付ｼｰﾄ!A630</f>
        <v>0</v>
      </c>
      <c r="H666" s="6">
        <f>貼付ｼｰﾄ!B630</f>
        <v>0</v>
      </c>
      <c r="I666" s="6">
        <f>貼付ｼｰﾄ!F630</f>
        <v>0</v>
      </c>
      <c r="J666" s="6">
        <f>貼付ｼｰﾄ!G630</f>
        <v>0</v>
      </c>
      <c r="K666" s="6">
        <f>貼付ｼｰﾄ!H630</f>
        <v>0</v>
      </c>
      <c r="L666" s="6">
        <f>貼付ｼｰﾄ!I630</f>
        <v>0</v>
      </c>
      <c r="M666" s="6">
        <f>貼付ｼｰﾄ!J630</f>
        <v>0</v>
      </c>
      <c r="N666" s="6">
        <f>貼付ｼｰﾄ!K630</f>
        <v>0</v>
      </c>
      <c r="O666" s="6">
        <f>貼付ｼｰﾄ!L630</f>
        <v>0</v>
      </c>
      <c r="P666" s="6">
        <f>貼付ｼｰﾄ!M630</f>
        <v>0</v>
      </c>
      <c r="Q666" s="6">
        <f>貼付ｼｰﾄ!N630</f>
        <v>0</v>
      </c>
      <c r="R666" s="6">
        <f>貼付ｼｰﾄ!O630</f>
        <v>0</v>
      </c>
      <c r="S666" s="6">
        <f>貼付ｼｰﾄ!P630</f>
        <v>0</v>
      </c>
      <c r="U666" s="6" t="str">
        <f t="shared" si="39"/>
        <v>00000</v>
      </c>
      <c r="V666" s="6">
        <f t="shared" si="37"/>
        <v>0</v>
      </c>
    </row>
    <row r="667" spans="1:22" x14ac:dyDescent="0.15">
      <c r="A667" s="6">
        <v>675</v>
      </c>
      <c r="B667" s="6" t="str">
        <f t="shared" si="38"/>
        <v>1</v>
      </c>
      <c r="C667" s="6" t="str">
        <f>I667&amp;COUNTIF($I$4:I667,I667)</f>
        <v>0477</v>
      </c>
      <c r="D667" s="6" t="str">
        <f>貼付ｼｰﾄ!E631&amp;貼付ｼｰﾄ!D631</f>
        <v/>
      </c>
      <c r="E667" s="6" t="str">
        <f>IF(D667="","",貼付ｼｰﾄ!G631+ROW()/1000000)</f>
        <v/>
      </c>
      <c r="F667" s="6">
        <f t="shared" si="40"/>
        <v>1</v>
      </c>
      <c r="G667" s="6">
        <f>貼付ｼｰﾄ!A631</f>
        <v>0</v>
      </c>
      <c r="H667" s="6">
        <f>貼付ｼｰﾄ!B631</f>
        <v>0</v>
      </c>
      <c r="I667" s="6">
        <f>貼付ｼｰﾄ!F631</f>
        <v>0</v>
      </c>
      <c r="J667" s="6">
        <f>貼付ｼｰﾄ!G631</f>
        <v>0</v>
      </c>
      <c r="K667" s="6">
        <f>貼付ｼｰﾄ!H631</f>
        <v>0</v>
      </c>
      <c r="L667" s="6">
        <f>貼付ｼｰﾄ!I631</f>
        <v>0</v>
      </c>
      <c r="M667" s="6">
        <f>貼付ｼｰﾄ!J631</f>
        <v>0</v>
      </c>
      <c r="N667" s="6">
        <f>貼付ｼｰﾄ!K631</f>
        <v>0</v>
      </c>
      <c r="O667" s="6">
        <f>貼付ｼｰﾄ!L631</f>
        <v>0</v>
      </c>
      <c r="P667" s="6">
        <f>貼付ｼｰﾄ!M631</f>
        <v>0</v>
      </c>
      <c r="Q667" s="6">
        <f>貼付ｼｰﾄ!N631</f>
        <v>0</v>
      </c>
      <c r="R667" s="6">
        <f>貼付ｼｰﾄ!O631</f>
        <v>0</v>
      </c>
      <c r="S667" s="6">
        <f>貼付ｼｰﾄ!P631</f>
        <v>0</v>
      </c>
      <c r="U667" s="6" t="str">
        <f t="shared" si="39"/>
        <v>00000</v>
      </c>
      <c r="V667" s="6">
        <f t="shared" si="37"/>
        <v>0</v>
      </c>
    </row>
    <row r="668" spans="1:22" x14ac:dyDescent="0.15">
      <c r="A668" s="6">
        <v>676</v>
      </c>
      <c r="B668" s="6" t="str">
        <f t="shared" si="38"/>
        <v>1</v>
      </c>
      <c r="C668" s="6" t="str">
        <f>I668&amp;COUNTIF($I$4:I668,I668)</f>
        <v>0478</v>
      </c>
      <c r="D668" s="6" t="str">
        <f>貼付ｼｰﾄ!E632&amp;貼付ｼｰﾄ!D632</f>
        <v/>
      </c>
      <c r="E668" s="6" t="str">
        <f>IF(D668="","",貼付ｼｰﾄ!G632+ROW()/1000000)</f>
        <v/>
      </c>
      <c r="F668" s="6">
        <f t="shared" si="40"/>
        <v>1</v>
      </c>
      <c r="G668" s="6">
        <f>貼付ｼｰﾄ!A632</f>
        <v>0</v>
      </c>
      <c r="H668" s="6">
        <f>貼付ｼｰﾄ!B632</f>
        <v>0</v>
      </c>
      <c r="I668" s="6">
        <f>貼付ｼｰﾄ!F632</f>
        <v>0</v>
      </c>
      <c r="J668" s="6">
        <f>貼付ｼｰﾄ!G632</f>
        <v>0</v>
      </c>
      <c r="K668" s="6">
        <f>貼付ｼｰﾄ!H632</f>
        <v>0</v>
      </c>
      <c r="L668" s="6">
        <f>貼付ｼｰﾄ!I632</f>
        <v>0</v>
      </c>
      <c r="M668" s="6">
        <f>貼付ｼｰﾄ!J632</f>
        <v>0</v>
      </c>
      <c r="N668" s="6">
        <f>貼付ｼｰﾄ!K632</f>
        <v>0</v>
      </c>
      <c r="O668" s="6">
        <f>貼付ｼｰﾄ!L632</f>
        <v>0</v>
      </c>
      <c r="P668" s="6">
        <f>貼付ｼｰﾄ!M632</f>
        <v>0</v>
      </c>
      <c r="Q668" s="6">
        <f>貼付ｼｰﾄ!N632</f>
        <v>0</v>
      </c>
      <c r="R668" s="6">
        <f>貼付ｼｰﾄ!O632</f>
        <v>0</v>
      </c>
      <c r="S668" s="6">
        <f>貼付ｼｰﾄ!P632</f>
        <v>0</v>
      </c>
      <c r="U668" s="6" t="str">
        <f t="shared" si="39"/>
        <v>00000</v>
      </c>
      <c r="V668" s="6">
        <f t="shared" si="37"/>
        <v>0</v>
      </c>
    </row>
    <row r="669" spans="1:22" x14ac:dyDescent="0.15">
      <c r="A669" s="6">
        <v>677</v>
      </c>
      <c r="B669" s="6" t="str">
        <f t="shared" si="38"/>
        <v>1</v>
      </c>
      <c r="C669" s="6" t="str">
        <f>I669&amp;COUNTIF($I$4:I669,I669)</f>
        <v>0479</v>
      </c>
      <c r="D669" s="6" t="str">
        <f>貼付ｼｰﾄ!E633&amp;貼付ｼｰﾄ!D633</f>
        <v/>
      </c>
      <c r="E669" s="6" t="str">
        <f>IF(D669="","",貼付ｼｰﾄ!G633+ROW()/1000000)</f>
        <v/>
      </c>
      <c r="F669" s="6">
        <f t="shared" si="40"/>
        <v>1</v>
      </c>
      <c r="G669" s="6">
        <f>貼付ｼｰﾄ!A633</f>
        <v>0</v>
      </c>
      <c r="H669" s="6">
        <f>貼付ｼｰﾄ!B633</f>
        <v>0</v>
      </c>
      <c r="I669" s="6">
        <f>貼付ｼｰﾄ!F633</f>
        <v>0</v>
      </c>
      <c r="J669" s="6">
        <f>貼付ｼｰﾄ!G633</f>
        <v>0</v>
      </c>
      <c r="K669" s="6">
        <f>貼付ｼｰﾄ!H633</f>
        <v>0</v>
      </c>
      <c r="L669" s="6">
        <f>貼付ｼｰﾄ!I633</f>
        <v>0</v>
      </c>
      <c r="M669" s="6">
        <f>貼付ｼｰﾄ!J633</f>
        <v>0</v>
      </c>
      <c r="N669" s="6">
        <f>貼付ｼｰﾄ!K633</f>
        <v>0</v>
      </c>
      <c r="O669" s="6">
        <f>貼付ｼｰﾄ!L633</f>
        <v>0</v>
      </c>
      <c r="P669" s="6">
        <f>貼付ｼｰﾄ!M633</f>
        <v>0</v>
      </c>
      <c r="Q669" s="6">
        <f>貼付ｼｰﾄ!N633</f>
        <v>0</v>
      </c>
      <c r="R669" s="6">
        <f>貼付ｼｰﾄ!O633</f>
        <v>0</v>
      </c>
      <c r="S669" s="6">
        <f>貼付ｼｰﾄ!P633</f>
        <v>0</v>
      </c>
      <c r="U669" s="6" t="str">
        <f t="shared" si="39"/>
        <v>00000</v>
      </c>
      <c r="V669" s="6">
        <f t="shared" si="37"/>
        <v>0</v>
      </c>
    </row>
    <row r="670" spans="1:22" x14ac:dyDescent="0.15">
      <c r="A670" s="6">
        <v>678</v>
      </c>
      <c r="B670" s="6" t="str">
        <f t="shared" si="38"/>
        <v>1</v>
      </c>
      <c r="C670" s="6" t="str">
        <f>I670&amp;COUNTIF($I$4:I670,I670)</f>
        <v>0480</v>
      </c>
      <c r="D670" s="6" t="str">
        <f>貼付ｼｰﾄ!E634&amp;貼付ｼｰﾄ!D634</f>
        <v/>
      </c>
      <c r="E670" s="6" t="str">
        <f>IF(D670="","",貼付ｼｰﾄ!G634+ROW()/1000000)</f>
        <v/>
      </c>
      <c r="F670" s="6">
        <f t="shared" si="40"/>
        <v>1</v>
      </c>
      <c r="G670" s="6">
        <f>貼付ｼｰﾄ!A634</f>
        <v>0</v>
      </c>
      <c r="H670" s="6">
        <f>貼付ｼｰﾄ!B634</f>
        <v>0</v>
      </c>
      <c r="I670" s="6">
        <f>貼付ｼｰﾄ!F634</f>
        <v>0</v>
      </c>
      <c r="J670" s="6">
        <f>貼付ｼｰﾄ!G634</f>
        <v>0</v>
      </c>
      <c r="K670" s="6">
        <f>貼付ｼｰﾄ!H634</f>
        <v>0</v>
      </c>
      <c r="L670" s="6">
        <f>貼付ｼｰﾄ!I634</f>
        <v>0</v>
      </c>
      <c r="M670" s="6">
        <f>貼付ｼｰﾄ!J634</f>
        <v>0</v>
      </c>
      <c r="N670" s="6">
        <f>貼付ｼｰﾄ!K634</f>
        <v>0</v>
      </c>
      <c r="O670" s="6">
        <f>貼付ｼｰﾄ!L634</f>
        <v>0</v>
      </c>
      <c r="P670" s="6">
        <f>貼付ｼｰﾄ!M634</f>
        <v>0</v>
      </c>
      <c r="Q670" s="6">
        <f>貼付ｼｰﾄ!N634</f>
        <v>0</v>
      </c>
      <c r="R670" s="6">
        <f>貼付ｼｰﾄ!O634</f>
        <v>0</v>
      </c>
      <c r="S670" s="6">
        <f>貼付ｼｰﾄ!P634</f>
        <v>0</v>
      </c>
      <c r="U670" s="6" t="str">
        <f t="shared" si="39"/>
        <v>00000</v>
      </c>
      <c r="V670" s="6">
        <f t="shared" si="37"/>
        <v>0</v>
      </c>
    </row>
    <row r="671" spans="1:22" x14ac:dyDescent="0.15">
      <c r="A671" s="6">
        <v>679</v>
      </c>
      <c r="B671" s="6" t="str">
        <f t="shared" si="38"/>
        <v>1</v>
      </c>
      <c r="C671" s="6" t="str">
        <f>I671&amp;COUNTIF($I$4:I671,I671)</f>
        <v>0481</v>
      </c>
      <c r="D671" s="6" t="str">
        <f>貼付ｼｰﾄ!E635&amp;貼付ｼｰﾄ!D635</f>
        <v/>
      </c>
      <c r="E671" s="6" t="str">
        <f>IF(D671="","",貼付ｼｰﾄ!G635+ROW()/1000000)</f>
        <v/>
      </c>
      <c r="F671" s="6">
        <f t="shared" si="40"/>
        <v>1</v>
      </c>
      <c r="G671" s="6">
        <f>貼付ｼｰﾄ!A635</f>
        <v>0</v>
      </c>
      <c r="H671" s="6">
        <f>貼付ｼｰﾄ!B635</f>
        <v>0</v>
      </c>
      <c r="I671" s="6">
        <f>貼付ｼｰﾄ!F635</f>
        <v>0</v>
      </c>
      <c r="J671" s="6">
        <f>貼付ｼｰﾄ!G635</f>
        <v>0</v>
      </c>
      <c r="K671" s="6">
        <f>貼付ｼｰﾄ!H635</f>
        <v>0</v>
      </c>
      <c r="L671" s="6">
        <f>貼付ｼｰﾄ!I635</f>
        <v>0</v>
      </c>
      <c r="M671" s="6">
        <f>貼付ｼｰﾄ!J635</f>
        <v>0</v>
      </c>
      <c r="N671" s="6">
        <f>貼付ｼｰﾄ!K635</f>
        <v>0</v>
      </c>
      <c r="O671" s="6">
        <f>貼付ｼｰﾄ!L635</f>
        <v>0</v>
      </c>
      <c r="P671" s="6">
        <f>貼付ｼｰﾄ!M635</f>
        <v>0</v>
      </c>
      <c r="Q671" s="6">
        <f>貼付ｼｰﾄ!N635</f>
        <v>0</v>
      </c>
      <c r="R671" s="6">
        <f>貼付ｼｰﾄ!O635</f>
        <v>0</v>
      </c>
      <c r="S671" s="6">
        <f>貼付ｼｰﾄ!P635</f>
        <v>0</v>
      </c>
      <c r="U671" s="6" t="str">
        <f t="shared" si="39"/>
        <v>00000</v>
      </c>
      <c r="V671" s="6">
        <f t="shared" si="37"/>
        <v>0</v>
      </c>
    </row>
    <row r="672" spans="1:22" x14ac:dyDescent="0.15">
      <c r="A672" s="6">
        <v>680</v>
      </c>
      <c r="B672" s="6" t="str">
        <f t="shared" si="38"/>
        <v>1</v>
      </c>
      <c r="C672" s="6" t="str">
        <f>I672&amp;COUNTIF($I$4:I672,I672)</f>
        <v>0482</v>
      </c>
      <c r="D672" s="6" t="str">
        <f>貼付ｼｰﾄ!E636&amp;貼付ｼｰﾄ!D636</f>
        <v/>
      </c>
      <c r="E672" s="6" t="str">
        <f>IF(D672="","",貼付ｼｰﾄ!G636+ROW()/1000000)</f>
        <v/>
      </c>
      <c r="F672" s="6">
        <f t="shared" si="40"/>
        <v>1</v>
      </c>
      <c r="G672" s="6">
        <f>貼付ｼｰﾄ!A636</f>
        <v>0</v>
      </c>
      <c r="H672" s="6">
        <f>貼付ｼｰﾄ!B636</f>
        <v>0</v>
      </c>
      <c r="I672" s="6">
        <f>貼付ｼｰﾄ!F636</f>
        <v>0</v>
      </c>
      <c r="J672" s="6">
        <f>貼付ｼｰﾄ!G636</f>
        <v>0</v>
      </c>
      <c r="K672" s="6">
        <f>貼付ｼｰﾄ!H636</f>
        <v>0</v>
      </c>
      <c r="L672" s="6">
        <f>貼付ｼｰﾄ!I636</f>
        <v>0</v>
      </c>
      <c r="M672" s="6">
        <f>貼付ｼｰﾄ!J636</f>
        <v>0</v>
      </c>
      <c r="N672" s="6">
        <f>貼付ｼｰﾄ!K636</f>
        <v>0</v>
      </c>
      <c r="O672" s="6">
        <f>貼付ｼｰﾄ!L636</f>
        <v>0</v>
      </c>
      <c r="P672" s="6">
        <f>貼付ｼｰﾄ!M636</f>
        <v>0</v>
      </c>
      <c r="Q672" s="6">
        <f>貼付ｼｰﾄ!N636</f>
        <v>0</v>
      </c>
      <c r="R672" s="6">
        <f>貼付ｼｰﾄ!O636</f>
        <v>0</v>
      </c>
      <c r="S672" s="6">
        <f>貼付ｼｰﾄ!P636</f>
        <v>0</v>
      </c>
      <c r="U672" s="6" t="str">
        <f t="shared" si="39"/>
        <v>00000</v>
      </c>
      <c r="V672" s="6">
        <f t="shared" si="37"/>
        <v>0</v>
      </c>
    </row>
    <row r="673" spans="1:22" x14ac:dyDescent="0.15">
      <c r="A673" s="6">
        <v>681</v>
      </c>
      <c r="B673" s="6" t="str">
        <f t="shared" si="38"/>
        <v>1</v>
      </c>
      <c r="C673" s="6" t="str">
        <f>I673&amp;COUNTIF($I$4:I673,I673)</f>
        <v>0483</v>
      </c>
      <c r="D673" s="6" t="str">
        <f>貼付ｼｰﾄ!E637&amp;貼付ｼｰﾄ!D637</f>
        <v/>
      </c>
      <c r="E673" s="6" t="str">
        <f>IF(D673="","",貼付ｼｰﾄ!G637+ROW()/1000000)</f>
        <v/>
      </c>
      <c r="F673" s="6">
        <f t="shared" si="40"/>
        <v>1</v>
      </c>
      <c r="G673" s="6">
        <f>貼付ｼｰﾄ!A637</f>
        <v>0</v>
      </c>
      <c r="H673" s="6">
        <f>貼付ｼｰﾄ!B637</f>
        <v>0</v>
      </c>
      <c r="I673" s="6">
        <f>貼付ｼｰﾄ!F637</f>
        <v>0</v>
      </c>
      <c r="J673" s="6">
        <f>貼付ｼｰﾄ!G637</f>
        <v>0</v>
      </c>
      <c r="K673" s="6">
        <f>貼付ｼｰﾄ!H637</f>
        <v>0</v>
      </c>
      <c r="L673" s="6">
        <f>貼付ｼｰﾄ!I637</f>
        <v>0</v>
      </c>
      <c r="M673" s="6">
        <f>貼付ｼｰﾄ!J637</f>
        <v>0</v>
      </c>
      <c r="N673" s="6">
        <f>貼付ｼｰﾄ!K637</f>
        <v>0</v>
      </c>
      <c r="O673" s="6">
        <f>貼付ｼｰﾄ!L637</f>
        <v>0</v>
      </c>
      <c r="P673" s="6">
        <f>貼付ｼｰﾄ!M637</f>
        <v>0</v>
      </c>
      <c r="Q673" s="6">
        <f>貼付ｼｰﾄ!N637</f>
        <v>0</v>
      </c>
      <c r="R673" s="6">
        <f>貼付ｼｰﾄ!O637</f>
        <v>0</v>
      </c>
      <c r="S673" s="6">
        <f>貼付ｼｰﾄ!P637</f>
        <v>0</v>
      </c>
      <c r="U673" s="6" t="str">
        <f t="shared" si="39"/>
        <v>00000</v>
      </c>
      <c r="V673" s="6">
        <f t="shared" si="37"/>
        <v>0</v>
      </c>
    </row>
    <row r="674" spans="1:22" x14ac:dyDescent="0.15">
      <c r="A674" s="6">
        <v>682</v>
      </c>
      <c r="B674" s="6" t="str">
        <f t="shared" si="38"/>
        <v>1</v>
      </c>
      <c r="C674" s="6" t="str">
        <f>I674&amp;COUNTIF($I$4:I674,I674)</f>
        <v>0484</v>
      </c>
      <c r="D674" s="6" t="str">
        <f>貼付ｼｰﾄ!E638&amp;貼付ｼｰﾄ!D638</f>
        <v/>
      </c>
      <c r="E674" s="6" t="str">
        <f>IF(D674="","",貼付ｼｰﾄ!G638+ROW()/1000000)</f>
        <v/>
      </c>
      <c r="F674" s="6">
        <f t="shared" si="40"/>
        <v>1</v>
      </c>
      <c r="G674" s="6">
        <f>貼付ｼｰﾄ!A638</f>
        <v>0</v>
      </c>
      <c r="H674" s="6">
        <f>貼付ｼｰﾄ!B638</f>
        <v>0</v>
      </c>
      <c r="I674" s="6">
        <f>貼付ｼｰﾄ!F638</f>
        <v>0</v>
      </c>
      <c r="J674" s="6">
        <f>貼付ｼｰﾄ!G638</f>
        <v>0</v>
      </c>
      <c r="K674" s="6">
        <f>貼付ｼｰﾄ!H638</f>
        <v>0</v>
      </c>
      <c r="L674" s="6">
        <f>貼付ｼｰﾄ!I638</f>
        <v>0</v>
      </c>
      <c r="M674" s="6">
        <f>貼付ｼｰﾄ!J638</f>
        <v>0</v>
      </c>
      <c r="N674" s="6">
        <f>貼付ｼｰﾄ!K638</f>
        <v>0</v>
      </c>
      <c r="O674" s="6">
        <f>貼付ｼｰﾄ!L638</f>
        <v>0</v>
      </c>
      <c r="P674" s="6">
        <f>貼付ｼｰﾄ!M638</f>
        <v>0</v>
      </c>
      <c r="Q674" s="6">
        <f>貼付ｼｰﾄ!N638</f>
        <v>0</v>
      </c>
      <c r="R674" s="6">
        <f>貼付ｼｰﾄ!O638</f>
        <v>0</v>
      </c>
      <c r="S674" s="6">
        <f>貼付ｼｰﾄ!P638</f>
        <v>0</v>
      </c>
      <c r="U674" s="6" t="str">
        <f t="shared" si="39"/>
        <v>00000</v>
      </c>
      <c r="V674" s="6">
        <f t="shared" si="37"/>
        <v>0</v>
      </c>
    </row>
    <row r="675" spans="1:22" x14ac:dyDescent="0.15">
      <c r="A675" s="6">
        <v>683</v>
      </c>
      <c r="B675" s="6" t="str">
        <f t="shared" si="38"/>
        <v>1</v>
      </c>
      <c r="C675" s="6" t="str">
        <f>I675&amp;COUNTIF($I$4:I675,I675)</f>
        <v>0485</v>
      </c>
      <c r="D675" s="6" t="str">
        <f>貼付ｼｰﾄ!E639&amp;貼付ｼｰﾄ!D639</f>
        <v/>
      </c>
      <c r="E675" s="6" t="str">
        <f>IF(D675="","",貼付ｼｰﾄ!G639+ROW()/1000000)</f>
        <v/>
      </c>
      <c r="F675" s="6">
        <f t="shared" si="40"/>
        <v>1</v>
      </c>
      <c r="G675" s="6">
        <f>貼付ｼｰﾄ!A639</f>
        <v>0</v>
      </c>
      <c r="H675" s="6">
        <f>貼付ｼｰﾄ!B639</f>
        <v>0</v>
      </c>
      <c r="I675" s="6">
        <f>貼付ｼｰﾄ!F639</f>
        <v>0</v>
      </c>
      <c r="J675" s="6">
        <f>貼付ｼｰﾄ!G639</f>
        <v>0</v>
      </c>
      <c r="K675" s="6">
        <f>貼付ｼｰﾄ!H639</f>
        <v>0</v>
      </c>
      <c r="L675" s="6">
        <f>貼付ｼｰﾄ!I639</f>
        <v>0</v>
      </c>
      <c r="M675" s="6">
        <f>貼付ｼｰﾄ!J639</f>
        <v>0</v>
      </c>
      <c r="N675" s="6">
        <f>貼付ｼｰﾄ!K639</f>
        <v>0</v>
      </c>
      <c r="O675" s="6">
        <f>貼付ｼｰﾄ!L639</f>
        <v>0</v>
      </c>
      <c r="P675" s="6">
        <f>貼付ｼｰﾄ!M639</f>
        <v>0</v>
      </c>
      <c r="Q675" s="6">
        <f>貼付ｼｰﾄ!N639</f>
        <v>0</v>
      </c>
      <c r="R675" s="6">
        <f>貼付ｼｰﾄ!O639</f>
        <v>0</v>
      </c>
      <c r="S675" s="6">
        <f>貼付ｼｰﾄ!P639</f>
        <v>0</v>
      </c>
      <c r="U675" s="6" t="str">
        <f t="shared" si="39"/>
        <v>00000</v>
      </c>
      <c r="V675" s="6">
        <f t="shared" si="37"/>
        <v>0</v>
      </c>
    </row>
    <row r="676" spans="1:22" x14ac:dyDescent="0.15">
      <c r="A676" s="6">
        <v>684</v>
      </c>
      <c r="B676" s="6" t="str">
        <f t="shared" si="38"/>
        <v>1</v>
      </c>
      <c r="C676" s="6" t="str">
        <f>I676&amp;COUNTIF($I$4:I676,I676)</f>
        <v>0486</v>
      </c>
      <c r="D676" s="6" t="str">
        <f>貼付ｼｰﾄ!E640&amp;貼付ｼｰﾄ!D640</f>
        <v/>
      </c>
      <c r="E676" s="6" t="str">
        <f>IF(D676="","",貼付ｼｰﾄ!G640+ROW()/1000000)</f>
        <v/>
      </c>
      <c r="F676" s="6">
        <f t="shared" si="40"/>
        <v>1</v>
      </c>
      <c r="G676" s="6">
        <f>貼付ｼｰﾄ!A640</f>
        <v>0</v>
      </c>
      <c r="H676" s="6">
        <f>貼付ｼｰﾄ!B640</f>
        <v>0</v>
      </c>
      <c r="I676" s="6">
        <f>貼付ｼｰﾄ!F640</f>
        <v>0</v>
      </c>
      <c r="J676" s="6">
        <f>貼付ｼｰﾄ!G640</f>
        <v>0</v>
      </c>
      <c r="K676" s="6">
        <f>貼付ｼｰﾄ!H640</f>
        <v>0</v>
      </c>
      <c r="L676" s="6">
        <f>貼付ｼｰﾄ!I640</f>
        <v>0</v>
      </c>
      <c r="M676" s="6">
        <f>貼付ｼｰﾄ!J640</f>
        <v>0</v>
      </c>
      <c r="N676" s="6">
        <f>貼付ｼｰﾄ!K640</f>
        <v>0</v>
      </c>
      <c r="O676" s="6">
        <f>貼付ｼｰﾄ!L640</f>
        <v>0</v>
      </c>
      <c r="P676" s="6">
        <f>貼付ｼｰﾄ!M640</f>
        <v>0</v>
      </c>
      <c r="Q676" s="6">
        <f>貼付ｼｰﾄ!N640</f>
        <v>0</v>
      </c>
      <c r="R676" s="6">
        <f>貼付ｼｰﾄ!O640</f>
        <v>0</v>
      </c>
      <c r="S676" s="6">
        <f>貼付ｼｰﾄ!P640</f>
        <v>0</v>
      </c>
      <c r="U676" s="6" t="str">
        <f t="shared" si="39"/>
        <v>00000</v>
      </c>
      <c r="V676" s="6">
        <f t="shared" si="37"/>
        <v>0</v>
      </c>
    </row>
    <row r="677" spans="1:22" x14ac:dyDescent="0.15">
      <c r="A677" s="6">
        <v>685</v>
      </c>
      <c r="B677" s="6" t="str">
        <f t="shared" si="38"/>
        <v>1</v>
      </c>
      <c r="C677" s="6" t="str">
        <f>I677&amp;COUNTIF($I$4:I677,I677)</f>
        <v>0487</v>
      </c>
      <c r="D677" s="6" t="str">
        <f>貼付ｼｰﾄ!E641&amp;貼付ｼｰﾄ!D641</f>
        <v/>
      </c>
      <c r="E677" s="6" t="str">
        <f>IF(D677="","",貼付ｼｰﾄ!G641+ROW()/1000000)</f>
        <v/>
      </c>
      <c r="F677" s="6">
        <f t="shared" si="40"/>
        <v>1</v>
      </c>
      <c r="G677" s="6">
        <f>貼付ｼｰﾄ!A641</f>
        <v>0</v>
      </c>
      <c r="H677" s="6">
        <f>貼付ｼｰﾄ!B641</f>
        <v>0</v>
      </c>
      <c r="I677" s="6">
        <f>貼付ｼｰﾄ!F641</f>
        <v>0</v>
      </c>
      <c r="J677" s="6">
        <f>貼付ｼｰﾄ!G641</f>
        <v>0</v>
      </c>
      <c r="K677" s="6">
        <f>貼付ｼｰﾄ!H641</f>
        <v>0</v>
      </c>
      <c r="L677" s="6">
        <f>貼付ｼｰﾄ!I641</f>
        <v>0</v>
      </c>
      <c r="M677" s="6">
        <f>貼付ｼｰﾄ!J641</f>
        <v>0</v>
      </c>
      <c r="N677" s="6">
        <f>貼付ｼｰﾄ!K641</f>
        <v>0</v>
      </c>
      <c r="O677" s="6">
        <f>貼付ｼｰﾄ!L641</f>
        <v>0</v>
      </c>
      <c r="P677" s="6">
        <f>貼付ｼｰﾄ!M641</f>
        <v>0</v>
      </c>
      <c r="Q677" s="6">
        <f>貼付ｼｰﾄ!N641</f>
        <v>0</v>
      </c>
      <c r="R677" s="6">
        <f>貼付ｼｰﾄ!O641</f>
        <v>0</v>
      </c>
      <c r="S677" s="6">
        <f>貼付ｼｰﾄ!P641</f>
        <v>0</v>
      </c>
      <c r="U677" s="6" t="str">
        <f t="shared" si="39"/>
        <v>00000</v>
      </c>
      <c r="V677" s="6">
        <f t="shared" si="37"/>
        <v>0</v>
      </c>
    </row>
    <row r="678" spans="1:22" x14ac:dyDescent="0.15">
      <c r="A678" s="6">
        <v>686</v>
      </c>
      <c r="B678" s="6" t="str">
        <f t="shared" si="38"/>
        <v>1</v>
      </c>
      <c r="C678" s="6" t="str">
        <f>I678&amp;COUNTIF($I$4:I678,I678)</f>
        <v>0488</v>
      </c>
      <c r="D678" s="6" t="str">
        <f>貼付ｼｰﾄ!E642&amp;貼付ｼｰﾄ!D642</f>
        <v/>
      </c>
      <c r="E678" s="6" t="str">
        <f>IF(D678="","",貼付ｼｰﾄ!G642+ROW()/1000000)</f>
        <v/>
      </c>
      <c r="F678" s="6">
        <f t="shared" si="40"/>
        <v>1</v>
      </c>
      <c r="G678" s="6">
        <f>貼付ｼｰﾄ!A642</f>
        <v>0</v>
      </c>
      <c r="H678" s="6">
        <f>貼付ｼｰﾄ!B642</f>
        <v>0</v>
      </c>
      <c r="I678" s="6">
        <f>貼付ｼｰﾄ!F642</f>
        <v>0</v>
      </c>
      <c r="J678" s="6">
        <f>貼付ｼｰﾄ!G642</f>
        <v>0</v>
      </c>
      <c r="K678" s="6">
        <f>貼付ｼｰﾄ!H642</f>
        <v>0</v>
      </c>
      <c r="L678" s="6">
        <f>貼付ｼｰﾄ!I642</f>
        <v>0</v>
      </c>
      <c r="M678" s="6">
        <f>貼付ｼｰﾄ!J642</f>
        <v>0</v>
      </c>
      <c r="N678" s="6">
        <f>貼付ｼｰﾄ!K642</f>
        <v>0</v>
      </c>
      <c r="O678" s="6">
        <f>貼付ｼｰﾄ!L642</f>
        <v>0</v>
      </c>
      <c r="P678" s="6">
        <f>貼付ｼｰﾄ!M642</f>
        <v>0</v>
      </c>
      <c r="Q678" s="6">
        <f>貼付ｼｰﾄ!N642</f>
        <v>0</v>
      </c>
      <c r="R678" s="6">
        <f>貼付ｼｰﾄ!O642</f>
        <v>0</v>
      </c>
      <c r="S678" s="6">
        <f>貼付ｼｰﾄ!P642</f>
        <v>0</v>
      </c>
      <c r="U678" s="6" t="str">
        <f t="shared" si="39"/>
        <v>00000</v>
      </c>
      <c r="V678" s="6">
        <f t="shared" si="37"/>
        <v>0</v>
      </c>
    </row>
    <row r="679" spans="1:22" x14ac:dyDescent="0.15">
      <c r="A679" s="6">
        <v>687</v>
      </c>
      <c r="B679" s="6" t="str">
        <f t="shared" si="38"/>
        <v>1</v>
      </c>
      <c r="C679" s="6" t="str">
        <f>I679&amp;COUNTIF($I$4:I679,I679)</f>
        <v>0489</v>
      </c>
      <c r="D679" s="6" t="str">
        <f>貼付ｼｰﾄ!E643&amp;貼付ｼｰﾄ!D643</f>
        <v/>
      </c>
      <c r="E679" s="6" t="str">
        <f>IF(D679="","",貼付ｼｰﾄ!G643+ROW()/1000000)</f>
        <v/>
      </c>
      <c r="F679" s="6">
        <f t="shared" si="40"/>
        <v>1</v>
      </c>
      <c r="G679" s="6">
        <f>貼付ｼｰﾄ!A643</f>
        <v>0</v>
      </c>
      <c r="H679" s="6">
        <f>貼付ｼｰﾄ!B643</f>
        <v>0</v>
      </c>
      <c r="I679" s="6">
        <f>貼付ｼｰﾄ!F643</f>
        <v>0</v>
      </c>
      <c r="J679" s="6">
        <f>貼付ｼｰﾄ!G643</f>
        <v>0</v>
      </c>
      <c r="K679" s="6">
        <f>貼付ｼｰﾄ!H643</f>
        <v>0</v>
      </c>
      <c r="L679" s="6">
        <f>貼付ｼｰﾄ!I643</f>
        <v>0</v>
      </c>
      <c r="M679" s="6">
        <f>貼付ｼｰﾄ!J643</f>
        <v>0</v>
      </c>
      <c r="N679" s="6">
        <f>貼付ｼｰﾄ!K643</f>
        <v>0</v>
      </c>
      <c r="O679" s="6">
        <f>貼付ｼｰﾄ!L643</f>
        <v>0</v>
      </c>
      <c r="P679" s="6">
        <f>貼付ｼｰﾄ!M643</f>
        <v>0</v>
      </c>
      <c r="Q679" s="6">
        <f>貼付ｼｰﾄ!N643</f>
        <v>0</v>
      </c>
      <c r="R679" s="6">
        <f>貼付ｼｰﾄ!O643</f>
        <v>0</v>
      </c>
      <c r="S679" s="6">
        <f>貼付ｼｰﾄ!P643</f>
        <v>0</v>
      </c>
      <c r="U679" s="6" t="str">
        <f t="shared" si="39"/>
        <v>00000</v>
      </c>
      <c r="V679" s="6">
        <f t="shared" si="37"/>
        <v>0</v>
      </c>
    </row>
    <row r="680" spans="1:22" x14ac:dyDescent="0.15">
      <c r="A680" s="6">
        <v>688</v>
      </c>
      <c r="B680" s="6" t="str">
        <f t="shared" si="38"/>
        <v>1</v>
      </c>
      <c r="C680" s="6" t="str">
        <f>I680&amp;COUNTIF($I$4:I680,I680)</f>
        <v>0490</v>
      </c>
      <c r="D680" s="6" t="str">
        <f>貼付ｼｰﾄ!E644&amp;貼付ｼｰﾄ!D644</f>
        <v/>
      </c>
      <c r="E680" s="6" t="str">
        <f>IF(D680="","",貼付ｼｰﾄ!G644+ROW()/1000000)</f>
        <v/>
      </c>
      <c r="F680" s="6">
        <f t="shared" si="40"/>
        <v>1</v>
      </c>
      <c r="G680" s="6">
        <f>貼付ｼｰﾄ!A644</f>
        <v>0</v>
      </c>
      <c r="H680" s="6">
        <f>貼付ｼｰﾄ!B644</f>
        <v>0</v>
      </c>
      <c r="I680" s="6">
        <f>貼付ｼｰﾄ!F644</f>
        <v>0</v>
      </c>
      <c r="J680" s="6">
        <f>貼付ｼｰﾄ!G644</f>
        <v>0</v>
      </c>
      <c r="K680" s="6">
        <f>貼付ｼｰﾄ!H644</f>
        <v>0</v>
      </c>
      <c r="L680" s="6">
        <f>貼付ｼｰﾄ!I644</f>
        <v>0</v>
      </c>
      <c r="M680" s="6">
        <f>貼付ｼｰﾄ!J644</f>
        <v>0</v>
      </c>
      <c r="N680" s="6">
        <f>貼付ｼｰﾄ!K644</f>
        <v>0</v>
      </c>
      <c r="O680" s="6">
        <f>貼付ｼｰﾄ!L644</f>
        <v>0</v>
      </c>
      <c r="P680" s="6">
        <f>貼付ｼｰﾄ!M644</f>
        <v>0</v>
      </c>
      <c r="Q680" s="6">
        <f>貼付ｼｰﾄ!N644</f>
        <v>0</v>
      </c>
      <c r="R680" s="6">
        <f>貼付ｼｰﾄ!O644</f>
        <v>0</v>
      </c>
      <c r="S680" s="6">
        <f>貼付ｼｰﾄ!P644</f>
        <v>0</v>
      </c>
      <c r="U680" s="6" t="str">
        <f t="shared" si="39"/>
        <v>00000</v>
      </c>
      <c r="V680" s="6">
        <f t="shared" si="37"/>
        <v>0</v>
      </c>
    </row>
    <row r="681" spans="1:22" x14ac:dyDescent="0.15">
      <c r="A681" s="6">
        <v>689</v>
      </c>
      <c r="B681" s="6" t="str">
        <f t="shared" si="38"/>
        <v>1</v>
      </c>
      <c r="C681" s="6" t="str">
        <f>I681&amp;COUNTIF($I$4:I681,I681)</f>
        <v>0491</v>
      </c>
      <c r="D681" s="6" t="str">
        <f>貼付ｼｰﾄ!E645&amp;貼付ｼｰﾄ!D645</f>
        <v/>
      </c>
      <c r="E681" s="6" t="str">
        <f>IF(D681="","",貼付ｼｰﾄ!G645+ROW()/1000000)</f>
        <v/>
      </c>
      <c r="F681" s="6">
        <f t="shared" si="40"/>
        <v>1</v>
      </c>
      <c r="G681" s="6">
        <f>貼付ｼｰﾄ!A645</f>
        <v>0</v>
      </c>
      <c r="H681" s="6">
        <f>貼付ｼｰﾄ!B645</f>
        <v>0</v>
      </c>
      <c r="I681" s="6">
        <f>貼付ｼｰﾄ!F645</f>
        <v>0</v>
      </c>
      <c r="J681" s="6">
        <f>貼付ｼｰﾄ!G645</f>
        <v>0</v>
      </c>
      <c r="K681" s="6">
        <f>貼付ｼｰﾄ!H645</f>
        <v>0</v>
      </c>
      <c r="L681" s="6">
        <f>貼付ｼｰﾄ!I645</f>
        <v>0</v>
      </c>
      <c r="M681" s="6">
        <f>貼付ｼｰﾄ!J645</f>
        <v>0</v>
      </c>
      <c r="N681" s="6">
        <f>貼付ｼｰﾄ!K645</f>
        <v>0</v>
      </c>
      <c r="O681" s="6">
        <f>貼付ｼｰﾄ!L645</f>
        <v>0</v>
      </c>
      <c r="P681" s="6">
        <f>貼付ｼｰﾄ!M645</f>
        <v>0</v>
      </c>
      <c r="Q681" s="6">
        <f>貼付ｼｰﾄ!N645</f>
        <v>0</v>
      </c>
      <c r="R681" s="6">
        <f>貼付ｼｰﾄ!O645</f>
        <v>0</v>
      </c>
      <c r="S681" s="6">
        <f>貼付ｼｰﾄ!P645</f>
        <v>0</v>
      </c>
      <c r="U681" s="6" t="str">
        <f t="shared" si="39"/>
        <v>00000</v>
      </c>
      <c r="V681" s="6">
        <f t="shared" si="37"/>
        <v>0</v>
      </c>
    </row>
    <row r="682" spans="1:22" x14ac:dyDescent="0.15">
      <c r="A682" s="6">
        <v>690</v>
      </c>
      <c r="B682" s="6" t="str">
        <f t="shared" si="38"/>
        <v>1</v>
      </c>
      <c r="C682" s="6" t="str">
        <f>I682&amp;COUNTIF($I$4:I682,I682)</f>
        <v>0492</v>
      </c>
      <c r="D682" s="6" t="str">
        <f>貼付ｼｰﾄ!E646&amp;貼付ｼｰﾄ!D646</f>
        <v/>
      </c>
      <c r="E682" s="6" t="str">
        <f>IF(D682="","",貼付ｼｰﾄ!G646+ROW()/1000000)</f>
        <v/>
      </c>
      <c r="F682" s="6">
        <f t="shared" si="40"/>
        <v>1</v>
      </c>
      <c r="G682" s="6">
        <f>貼付ｼｰﾄ!A646</f>
        <v>0</v>
      </c>
      <c r="H682" s="6">
        <f>貼付ｼｰﾄ!B646</f>
        <v>0</v>
      </c>
      <c r="I682" s="6">
        <f>貼付ｼｰﾄ!F646</f>
        <v>0</v>
      </c>
      <c r="J682" s="6">
        <f>貼付ｼｰﾄ!G646</f>
        <v>0</v>
      </c>
      <c r="K682" s="6">
        <f>貼付ｼｰﾄ!H646</f>
        <v>0</v>
      </c>
      <c r="L682" s="6">
        <f>貼付ｼｰﾄ!I646</f>
        <v>0</v>
      </c>
      <c r="M682" s="6">
        <f>貼付ｼｰﾄ!J646</f>
        <v>0</v>
      </c>
      <c r="N682" s="6">
        <f>貼付ｼｰﾄ!K646</f>
        <v>0</v>
      </c>
      <c r="O682" s="6">
        <f>貼付ｼｰﾄ!L646</f>
        <v>0</v>
      </c>
      <c r="P682" s="6">
        <f>貼付ｼｰﾄ!M646</f>
        <v>0</v>
      </c>
      <c r="Q682" s="6">
        <f>貼付ｼｰﾄ!N646</f>
        <v>0</v>
      </c>
      <c r="R682" s="6">
        <f>貼付ｼｰﾄ!O646</f>
        <v>0</v>
      </c>
      <c r="S682" s="6">
        <f>貼付ｼｰﾄ!P646</f>
        <v>0</v>
      </c>
      <c r="U682" s="6" t="str">
        <f t="shared" si="39"/>
        <v>00000</v>
      </c>
      <c r="V682" s="6">
        <f t="shared" si="37"/>
        <v>0</v>
      </c>
    </row>
    <row r="683" spans="1:22" x14ac:dyDescent="0.15">
      <c r="A683" s="6">
        <v>691</v>
      </c>
      <c r="B683" s="6" t="str">
        <f t="shared" si="38"/>
        <v>1</v>
      </c>
      <c r="C683" s="6" t="str">
        <f>I683&amp;COUNTIF($I$4:I683,I683)</f>
        <v>0493</v>
      </c>
      <c r="D683" s="6" t="str">
        <f>貼付ｼｰﾄ!E647&amp;貼付ｼｰﾄ!D647</f>
        <v/>
      </c>
      <c r="E683" s="6" t="str">
        <f>IF(D683="","",貼付ｼｰﾄ!G647+ROW()/1000000)</f>
        <v/>
      </c>
      <c r="F683" s="6">
        <f t="shared" si="40"/>
        <v>1</v>
      </c>
      <c r="G683" s="6">
        <f>貼付ｼｰﾄ!A647</f>
        <v>0</v>
      </c>
      <c r="H683" s="6">
        <f>貼付ｼｰﾄ!B647</f>
        <v>0</v>
      </c>
      <c r="I683" s="6">
        <f>貼付ｼｰﾄ!F647</f>
        <v>0</v>
      </c>
      <c r="J683" s="6">
        <f>貼付ｼｰﾄ!G647</f>
        <v>0</v>
      </c>
      <c r="K683" s="6">
        <f>貼付ｼｰﾄ!H647</f>
        <v>0</v>
      </c>
      <c r="L683" s="6">
        <f>貼付ｼｰﾄ!I647</f>
        <v>0</v>
      </c>
      <c r="M683" s="6">
        <f>貼付ｼｰﾄ!J647</f>
        <v>0</v>
      </c>
      <c r="N683" s="6">
        <f>貼付ｼｰﾄ!K647</f>
        <v>0</v>
      </c>
      <c r="O683" s="6">
        <f>貼付ｼｰﾄ!L647</f>
        <v>0</v>
      </c>
      <c r="P683" s="6">
        <f>貼付ｼｰﾄ!M647</f>
        <v>0</v>
      </c>
      <c r="Q683" s="6">
        <f>貼付ｼｰﾄ!N647</f>
        <v>0</v>
      </c>
      <c r="R683" s="6">
        <f>貼付ｼｰﾄ!O647</f>
        <v>0</v>
      </c>
      <c r="S683" s="6">
        <f>貼付ｼｰﾄ!P647</f>
        <v>0</v>
      </c>
      <c r="U683" s="6" t="str">
        <f t="shared" si="39"/>
        <v>00000</v>
      </c>
      <c r="V683" s="6">
        <f t="shared" si="37"/>
        <v>0</v>
      </c>
    </row>
    <row r="684" spans="1:22" x14ac:dyDescent="0.15">
      <c r="A684" s="6">
        <v>692</v>
      </c>
      <c r="B684" s="6" t="str">
        <f t="shared" si="38"/>
        <v>1</v>
      </c>
      <c r="C684" s="6" t="str">
        <f>I684&amp;COUNTIF($I$4:I684,I684)</f>
        <v>0494</v>
      </c>
      <c r="D684" s="6" t="str">
        <f>貼付ｼｰﾄ!E648&amp;貼付ｼｰﾄ!D648</f>
        <v/>
      </c>
      <c r="E684" s="6" t="str">
        <f>IF(D684="","",貼付ｼｰﾄ!G648+ROW()/1000000)</f>
        <v/>
      </c>
      <c r="F684" s="6">
        <f t="shared" si="40"/>
        <v>1</v>
      </c>
      <c r="G684" s="6">
        <f>貼付ｼｰﾄ!A648</f>
        <v>0</v>
      </c>
      <c r="H684" s="6">
        <f>貼付ｼｰﾄ!B648</f>
        <v>0</v>
      </c>
      <c r="I684" s="6">
        <f>貼付ｼｰﾄ!F648</f>
        <v>0</v>
      </c>
      <c r="J684" s="6">
        <f>貼付ｼｰﾄ!G648</f>
        <v>0</v>
      </c>
      <c r="K684" s="6">
        <f>貼付ｼｰﾄ!H648</f>
        <v>0</v>
      </c>
      <c r="L684" s="6">
        <f>貼付ｼｰﾄ!I648</f>
        <v>0</v>
      </c>
      <c r="M684" s="6">
        <f>貼付ｼｰﾄ!J648</f>
        <v>0</v>
      </c>
      <c r="N684" s="6">
        <f>貼付ｼｰﾄ!K648</f>
        <v>0</v>
      </c>
      <c r="O684" s="6">
        <f>貼付ｼｰﾄ!L648</f>
        <v>0</v>
      </c>
      <c r="P684" s="6">
        <f>貼付ｼｰﾄ!M648</f>
        <v>0</v>
      </c>
      <c r="Q684" s="6">
        <f>貼付ｼｰﾄ!N648</f>
        <v>0</v>
      </c>
      <c r="R684" s="6">
        <f>貼付ｼｰﾄ!O648</f>
        <v>0</v>
      </c>
      <c r="S684" s="6">
        <f>貼付ｼｰﾄ!P648</f>
        <v>0</v>
      </c>
      <c r="U684" s="6" t="str">
        <f t="shared" si="39"/>
        <v>00000</v>
      </c>
      <c r="V684" s="6">
        <f t="shared" si="37"/>
        <v>0</v>
      </c>
    </row>
    <row r="685" spans="1:22" x14ac:dyDescent="0.15">
      <c r="A685" s="6">
        <v>693</v>
      </c>
      <c r="B685" s="6" t="str">
        <f t="shared" si="38"/>
        <v>1</v>
      </c>
      <c r="C685" s="6" t="str">
        <f>I685&amp;COUNTIF($I$4:I685,I685)</f>
        <v>0495</v>
      </c>
      <c r="D685" s="6" t="str">
        <f>貼付ｼｰﾄ!E649&amp;貼付ｼｰﾄ!D649</f>
        <v/>
      </c>
      <c r="E685" s="6" t="str">
        <f>IF(D685="","",貼付ｼｰﾄ!G649+ROW()/1000000)</f>
        <v/>
      </c>
      <c r="F685" s="6">
        <f t="shared" si="40"/>
        <v>1</v>
      </c>
      <c r="G685" s="6">
        <f>貼付ｼｰﾄ!A649</f>
        <v>0</v>
      </c>
      <c r="H685" s="6">
        <f>貼付ｼｰﾄ!B649</f>
        <v>0</v>
      </c>
      <c r="I685" s="6">
        <f>貼付ｼｰﾄ!F649</f>
        <v>0</v>
      </c>
      <c r="J685" s="6">
        <f>貼付ｼｰﾄ!G649</f>
        <v>0</v>
      </c>
      <c r="K685" s="6">
        <f>貼付ｼｰﾄ!H649</f>
        <v>0</v>
      </c>
      <c r="L685" s="6">
        <f>貼付ｼｰﾄ!I649</f>
        <v>0</v>
      </c>
      <c r="M685" s="6">
        <f>貼付ｼｰﾄ!J649</f>
        <v>0</v>
      </c>
      <c r="N685" s="6">
        <f>貼付ｼｰﾄ!K649</f>
        <v>0</v>
      </c>
      <c r="O685" s="6">
        <f>貼付ｼｰﾄ!L649</f>
        <v>0</v>
      </c>
      <c r="P685" s="6">
        <f>貼付ｼｰﾄ!M649</f>
        <v>0</v>
      </c>
      <c r="Q685" s="6">
        <f>貼付ｼｰﾄ!N649</f>
        <v>0</v>
      </c>
      <c r="R685" s="6">
        <f>貼付ｼｰﾄ!O649</f>
        <v>0</v>
      </c>
      <c r="S685" s="6">
        <f>貼付ｼｰﾄ!P649</f>
        <v>0</v>
      </c>
      <c r="U685" s="6" t="str">
        <f t="shared" si="39"/>
        <v>00000</v>
      </c>
      <c r="V685" s="6">
        <f t="shared" si="37"/>
        <v>0</v>
      </c>
    </row>
    <row r="686" spans="1:22" x14ac:dyDescent="0.15">
      <c r="A686" s="6">
        <v>694</v>
      </c>
      <c r="B686" s="6" t="str">
        <f t="shared" si="38"/>
        <v>1</v>
      </c>
      <c r="C686" s="6" t="str">
        <f>I686&amp;COUNTIF($I$4:I686,I686)</f>
        <v>0496</v>
      </c>
      <c r="D686" s="6" t="str">
        <f>貼付ｼｰﾄ!E650&amp;貼付ｼｰﾄ!D650</f>
        <v/>
      </c>
      <c r="E686" s="6" t="str">
        <f>IF(D686="","",貼付ｼｰﾄ!G650+ROW()/1000000)</f>
        <v/>
      </c>
      <c r="F686" s="6">
        <f t="shared" si="40"/>
        <v>1</v>
      </c>
      <c r="G686" s="6">
        <f>貼付ｼｰﾄ!A650</f>
        <v>0</v>
      </c>
      <c r="H686" s="6">
        <f>貼付ｼｰﾄ!B650</f>
        <v>0</v>
      </c>
      <c r="I686" s="6">
        <f>貼付ｼｰﾄ!F650</f>
        <v>0</v>
      </c>
      <c r="J686" s="6">
        <f>貼付ｼｰﾄ!G650</f>
        <v>0</v>
      </c>
      <c r="K686" s="6">
        <f>貼付ｼｰﾄ!H650</f>
        <v>0</v>
      </c>
      <c r="L686" s="6">
        <f>貼付ｼｰﾄ!I650</f>
        <v>0</v>
      </c>
      <c r="M686" s="6">
        <f>貼付ｼｰﾄ!J650</f>
        <v>0</v>
      </c>
      <c r="N686" s="6">
        <f>貼付ｼｰﾄ!K650</f>
        <v>0</v>
      </c>
      <c r="O686" s="6">
        <f>貼付ｼｰﾄ!L650</f>
        <v>0</v>
      </c>
      <c r="P686" s="6">
        <f>貼付ｼｰﾄ!M650</f>
        <v>0</v>
      </c>
      <c r="Q686" s="6">
        <f>貼付ｼｰﾄ!N650</f>
        <v>0</v>
      </c>
      <c r="R686" s="6">
        <f>貼付ｼｰﾄ!O650</f>
        <v>0</v>
      </c>
      <c r="S686" s="6">
        <f>貼付ｼｰﾄ!P650</f>
        <v>0</v>
      </c>
      <c r="U686" s="6" t="str">
        <f t="shared" si="39"/>
        <v>00000</v>
      </c>
      <c r="V686" s="6">
        <f t="shared" si="37"/>
        <v>0</v>
      </c>
    </row>
    <row r="687" spans="1:22" x14ac:dyDescent="0.15">
      <c r="A687" s="6">
        <v>695</v>
      </c>
      <c r="B687" s="6" t="str">
        <f t="shared" si="38"/>
        <v>1</v>
      </c>
      <c r="C687" s="6" t="str">
        <f>I687&amp;COUNTIF($I$4:I687,I687)</f>
        <v>0497</v>
      </c>
      <c r="D687" s="6" t="str">
        <f>貼付ｼｰﾄ!E651&amp;貼付ｼｰﾄ!D651</f>
        <v/>
      </c>
      <c r="E687" s="6" t="str">
        <f>IF(D687="","",貼付ｼｰﾄ!G651+ROW()/1000000)</f>
        <v/>
      </c>
      <c r="F687" s="6">
        <f t="shared" si="40"/>
        <v>1</v>
      </c>
      <c r="G687" s="6">
        <f>貼付ｼｰﾄ!A651</f>
        <v>0</v>
      </c>
      <c r="H687" s="6">
        <f>貼付ｼｰﾄ!B651</f>
        <v>0</v>
      </c>
      <c r="I687" s="6">
        <f>貼付ｼｰﾄ!F651</f>
        <v>0</v>
      </c>
      <c r="J687" s="6">
        <f>貼付ｼｰﾄ!G651</f>
        <v>0</v>
      </c>
      <c r="K687" s="6">
        <f>貼付ｼｰﾄ!H651</f>
        <v>0</v>
      </c>
      <c r="L687" s="6">
        <f>貼付ｼｰﾄ!I651</f>
        <v>0</v>
      </c>
      <c r="M687" s="6">
        <f>貼付ｼｰﾄ!J651</f>
        <v>0</v>
      </c>
      <c r="N687" s="6">
        <f>貼付ｼｰﾄ!K651</f>
        <v>0</v>
      </c>
      <c r="O687" s="6">
        <f>貼付ｼｰﾄ!L651</f>
        <v>0</v>
      </c>
      <c r="P687" s="6">
        <f>貼付ｼｰﾄ!M651</f>
        <v>0</v>
      </c>
      <c r="Q687" s="6">
        <f>貼付ｼｰﾄ!N651</f>
        <v>0</v>
      </c>
      <c r="R687" s="6">
        <f>貼付ｼｰﾄ!O651</f>
        <v>0</v>
      </c>
      <c r="S687" s="6">
        <f>貼付ｼｰﾄ!P651</f>
        <v>0</v>
      </c>
      <c r="U687" s="6" t="str">
        <f t="shared" si="39"/>
        <v>00000</v>
      </c>
      <c r="V687" s="6">
        <f t="shared" si="37"/>
        <v>0</v>
      </c>
    </row>
    <row r="688" spans="1:22" x14ac:dyDescent="0.15">
      <c r="A688" s="6">
        <v>696</v>
      </c>
      <c r="B688" s="6" t="str">
        <f t="shared" si="38"/>
        <v>1</v>
      </c>
      <c r="C688" s="6" t="str">
        <f>I688&amp;COUNTIF($I$4:I688,I688)</f>
        <v>0498</v>
      </c>
      <c r="D688" s="6" t="str">
        <f>貼付ｼｰﾄ!E652&amp;貼付ｼｰﾄ!D652</f>
        <v/>
      </c>
      <c r="E688" s="6" t="str">
        <f>IF(D688="","",貼付ｼｰﾄ!G652+ROW()/1000000)</f>
        <v/>
      </c>
      <c r="F688" s="6">
        <f t="shared" si="40"/>
        <v>1</v>
      </c>
      <c r="G688" s="6">
        <f>貼付ｼｰﾄ!A652</f>
        <v>0</v>
      </c>
      <c r="H688" s="6">
        <f>貼付ｼｰﾄ!B652</f>
        <v>0</v>
      </c>
      <c r="I688" s="6">
        <f>貼付ｼｰﾄ!F652</f>
        <v>0</v>
      </c>
      <c r="J688" s="6">
        <f>貼付ｼｰﾄ!G652</f>
        <v>0</v>
      </c>
      <c r="K688" s="6">
        <f>貼付ｼｰﾄ!H652</f>
        <v>0</v>
      </c>
      <c r="L688" s="6">
        <f>貼付ｼｰﾄ!I652</f>
        <v>0</v>
      </c>
      <c r="M688" s="6">
        <f>貼付ｼｰﾄ!J652</f>
        <v>0</v>
      </c>
      <c r="N688" s="6">
        <f>貼付ｼｰﾄ!K652</f>
        <v>0</v>
      </c>
      <c r="O688" s="6">
        <f>貼付ｼｰﾄ!L652</f>
        <v>0</v>
      </c>
      <c r="P688" s="6">
        <f>貼付ｼｰﾄ!M652</f>
        <v>0</v>
      </c>
      <c r="Q688" s="6">
        <f>貼付ｼｰﾄ!N652</f>
        <v>0</v>
      </c>
      <c r="R688" s="6">
        <f>貼付ｼｰﾄ!O652</f>
        <v>0</v>
      </c>
      <c r="S688" s="6">
        <f>貼付ｼｰﾄ!P652</f>
        <v>0</v>
      </c>
      <c r="U688" s="6" t="str">
        <f t="shared" si="39"/>
        <v>00000</v>
      </c>
      <c r="V688" s="6">
        <f t="shared" si="37"/>
        <v>0</v>
      </c>
    </row>
    <row r="689" spans="1:22" x14ac:dyDescent="0.15">
      <c r="A689" s="6">
        <v>697</v>
      </c>
      <c r="B689" s="6" t="str">
        <f t="shared" si="38"/>
        <v>1</v>
      </c>
      <c r="C689" s="6" t="str">
        <f>I689&amp;COUNTIF($I$4:I689,I689)</f>
        <v>0499</v>
      </c>
      <c r="D689" s="6" t="str">
        <f>貼付ｼｰﾄ!E653&amp;貼付ｼｰﾄ!D653</f>
        <v/>
      </c>
      <c r="E689" s="6" t="str">
        <f>IF(D689="","",貼付ｼｰﾄ!G653+ROW()/1000000)</f>
        <v/>
      </c>
      <c r="F689" s="6">
        <f t="shared" si="40"/>
        <v>1</v>
      </c>
      <c r="G689" s="6">
        <f>貼付ｼｰﾄ!A653</f>
        <v>0</v>
      </c>
      <c r="H689" s="6">
        <f>貼付ｼｰﾄ!B653</f>
        <v>0</v>
      </c>
      <c r="I689" s="6">
        <f>貼付ｼｰﾄ!F653</f>
        <v>0</v>
      </c>
      <c r="J689" s="6">
        <f>貼付ｼｰﾄ!G653</f>
        <v>0</v>
      </c>
      <c r="K689" s="6">
        <f>貼付ｼｰﾄ!H653</f>
        <v>0</v>
      </c>
      <c r="L689" s="6">
        <f>貼付ｼｰﾄ!I653</f>
        <v>0</v>
      </c>
      <c r="M689" s="6">
        <f>貼付ｼｰﾄ!J653</f>
        <v>0</v>
      </c>
      <c r="N689" s="6">
        <f>貼付ｼｰﾄ!K653</f>
        <v>0</v>
      </c>
      <c r="O689" s="6">
        <f>貼付ｼｰﾄ!L653</f>
        <v>0</v>
      </c>
      <c r="P689" s="6">
        <f>貼付ｼｰﾄ!M653</f>
        <v>0</v>
      </c>
      <c r="Q689" s="6">
        <f>貼付ｼｰﾄ!N653</f>
        <v>0</v>
      </c>
      <c r="R689" s="6">
        <f>貼付ｼｰﾄ!O653</f>
        <v>0</v>
      </c>
      <c r="S689" s="6">
        <f>貼付ｼｰﾄ!P653</f>
        <v>0</v>
      </c>
      <c r="U689" s="6" t="str">
        <f t="shared" si="39"/>
        <v>00000</v>
      </c>
      <c r="V689" s="6">
        <f t="shared" si="37"/>
        <v>0</v>
      </c>
    </row>
    <row r="690" spans="1:22" x14ac:dyDescent="0.15">
      <c r="A690" s="6">
        <v>698</v>
      </c>
      <c r="B690" s="6" t="str">
        <f t="shared" si="38"/>
        <v>1</v>
      </c>
      <c r="C690" s="6" t="str">
        <f>I690&amp;COUNTIF($I$4:I690,I690)</f>
        <v>0500</v>
      </c>
      <c r="D690" s="6" t="str">
        <f>貼付ｼｰﾄ!E654&amp;貼付ｼｰﾄ!D654</f>
        <v/>
      </c>
      <c r="E690" s="6" t="str">
        <f>IF(D690="","",貼付ｼｰﾄ!G654+ROW()/1000000)</f>
        <v/>
      </c>
      <c r="F690" s="6">
        <f t="shared" si="40"/>
        <v>1</v>
      </c>
      <c r="G690" s="6">
        <f>貼付ｼｰﾄ!A654</f>
        <v>0</v>
      </c>
      <c r="H690" s="6">
        <f>貼付ｼｰﾄ!B654</f>
        <v>0</v>
      </c>
      <c r="I690" s="6">
        <f>貼付ｼｰﾄ!F654</f>
        <v>0</v>
      </c>
      <c r="J690" s="6">
        <f>貼付ｼｰﾄ!G654</f>
        <v>0</v>
      </c>
      <c r="K690" s="6">
        <f>貼付ｼｰﾄ!H654</f>
        <v>0</v>
      </c>
      <c r="L690" s="6">
        <f>貼付ｼｰﾄ!I654</f>
        <v>0</v>
      </c>
      <c r="M690" s="6">
        <f>貼付ｼｰﾄ!J654</f>
        <v>0</v>
      </c>
      <c r="N690" s="6">
        <f>貼付ｼｰﾄ!K654</f>
        <v>0</v>
      </c>
      <c r="O690" s="6">
        <f>貼付ｼｰﾄ!L654</f>
        <v>0</v>
      </c>
      <c r="P690" s="6">
        <f>貼付ｼｰﾄ!M654</f>
        <v>0</v>
      </c>
      <c r="Q690" s="6">
        <f>貼付ｼｰﾄ!N654</f>
        <v>0</v>
      </c>
      <c r="R690" s="6">
        <f>貼付ｼｰﾄ!O654</f>
        <v>0</v>
      </c>
      <c r="S690" s="6">
        <f>貼付ｼｰﾄ!P654</f>
        <v>0</v>
      </c>
      <c r="U690" s="6" t="str">
        <f t="shared" si="39"/>
        <v>00000</v>
      </c>
      <c r="V690" s="6">
        <f t="shared" si="37"/>
        <v>0</v>
      </c>
    </row>
    <row r="691" spans="1:22" x14ac:dyDescent="0.15">
      <c r="A691" s="6">
        <v>699</v>
      </c>
      <c r="B691" s="6" t="str">
        <f t="shared" si="38"/>
        <v>1</v>
      </c>
      <c r="C691" s="6" t="str">
        <f>I691&amp;COUNTIF($I$4:I691,I691)</f>
        <v>0501</v>
      </c>
      <c r="D691" s="6" t="str">
        <f>貼付ｼｰﾄ!E655&amp;貼付ｼｰﾄ!D655</f>
        <v/>
      </c>
      <c r="E691" s="6" t="str">
        <f>IF(D691="","",貼付ｼｰﾄ!G655+ROW()/1000000)</f>
        <v/>
      </c>
      <c r="F691" s="6">
        <f t="shared" si="40"/>
        <v>1</v>
      </c>
      <c r="G691" s="6">
        <f>貼付ｼｰﾄ!A655</f>
        <v>0</v>
      </c>
      <c r="H691" s="6">
        <f>貼付ｼｰﾄ!B655</f>
        <v>0</v>
      </c>
      <c r="I691" s="6">
        <f>貼付ｼｰﾄ!F655</f>
        <v>0</v>
      </c>
      <c r="J691" s="6">
        <f>貼付ｼｰﾄ!G655</f>
        <v>0</v>
      </c>
      <c r="K691" s="6">
        <f>貼付ｼｰﾄ!H655</f>
        <v>0</v>
      </c>
      <c r="L691" s="6">
        <f>貼付ｼｰﾄ!I655</f>
        <v>0</v>
      </c>
      <c r="M691" s="6">
        <f>貼付ｼｰﾄ!J655</f>
        <v>0</v>
      </c>
      <c r="N691" s="6">
        <f>貼付ｼｰﾄ!K655</f>
        <v>0</v>
      </c>
      <c r="O691" s="6">
        <f>貼付ｼｰﾄ!L655</f>
        <v>0</v>
      </c>
      <c r="P691" s="6">
        <f>貼付ｼｰﾄ!M655</f>
        <v>0</v>
      </c>
      <c r="Q691" s="6">
        <f>貼付ｼｰﾄ!N655</f>
        <v>0</v>
      </c>
      <c r="R691" s="6">
        <f>貼付ｼｰﾄ!O655</f>
        <v>0</v>
      </c>
      <c r="S691" s="6">
        <f>貼付ｼｰﾄ!P655</f>
        <v>0</v>
      </c>
      <c r="U691" s="6" t="str">
        <f t="shared" si="39"/>
        <v>00000</v>
      </c>
      <c r="V691" s="6">
        <f t="shared" si="37"/>
        <v>0</v>
      </c>
    </row>
    <row r="692" spans="1:22" x14ac:dyDescent="0.15">
      <c r="A692" s="6">
        <v>700</v>
      </c>
      <c r="B692" s="6" t="str">
        <f t="shared" si="38"/>
        <v>1</v>
      </c>
      <c r="C692" s="6" t="str">
        <f>I692&amp;COUNTIF($I$4:I692,I692)</f>
        <v>0502</v>
      </c>
      <c r="D692" s="6" t="str">
        <f>貼付ｼｰﾄ!E656&amp;貼付ｼｰﾄ!D656</f>
        <v/>
      </c>
      <c r="E692" s="6" t="str">
        <f>IF(D692="","",貼付ｼｰﾄ!G656+ROW()/1000000)</f>
        <v/>
      </c>
      <c r="F692" s="6">
        <f t="shared" si="40"/>
        <v>1</v>
      </c>
      <c r="G692" s="6">
        <f>貼付ｼｰﾄ!A656</f>
        <v>0</v>
      </c>
      <c r="H692" s="6">
        <f>貼付ｼｰﾄ!B656</f>
        <v>0</v>
      </c>
      <c r="I692" s="6">
        <f>貼付ｼｰﾄ!F656</f>
        <v>0</v>
      </c>
      <c r="J692" s="6">
        <f>貼付ｼｰﾄ!G656</f>
        <v>0</v>
      </c>
      <c r="K692" s="6">
        <f>貼付ｼｰﾄ!H656</f>
        <v>0</v>
      </c>
      <c r="L692" s="6">
        <f>貼付ｼｰﾄ!I656</f>
        <v>0</v>
      </c>
      <c r="M692" s="6">
        <f>貼付ｼｰﾄ!J656</f>
        <v>0</v>
      </c>
      <c r="N692" s="6">
        <f>貼付ｼｰﾄ!K656</f>
        <v>0</v>
      </c>
      <c r="O692" s="6">
        <f>貼付ｼｰﾄ!L656</f>
        <v>0</v>
      </c>
      <c r="P692" s="6">
        <f>貼付ｼｰﾄ!M656</f>
        <v>0</v>
      </c>
      <c r="Q692" s="6">
        <f>貼付ｼｰﾄ!N656</f>
        <v>0</v>
      </c>
      <c r="R692" s="6">
        <f>貼付ｼｰﾄ!O656</f>
        <v>0</v>
      </c>
      <c r="S692" s="6">
        <f>貼付ｼｰﾄ!P656</f>
        <v>0</v>
      </c>
      <c r="U692" s="6" t="str">
        <f t="shared" si="39"/>
        <v>00000</v>
      </c>
      <c r="V692" s="6">
        <f t="shared" si="37"/>
        <v>0</v>
      </c>
    </row>
    <row r="693" spans="1:22" x14ac:dyDescent="0.15">
      <c r="A693" s="6">
        <v>701</v>
      </c>
      <c r="B693" s="6" t="str">
        <f t="shared" si="38"/>
        <v>1</v>
      </c>
      <c r="C693" s="6" t="str">
        <f>I693&amp;COUNTIF($I$4:I693,I693)</f>
        <v>0503</v>
      </c>
      <c r="D693" s="6" t="str">
        <f>貼付ｼｰﾄ!E657&amp;貼付ｼｰﾄ!D657</f>
        <v/>
      </c>
      <c r="E693" s="6" t="str">
        <f>IF(D693="","",貼付ｼｰﾄ!G657+ROW()/1000000)</f>
        <v/>
      </c>
      <c r="F693" s="6">
        <f t="shared" si="40"/>
        <v>1</v>
      </c>
      <c r="G693" s="6">
        <f>貼付ｼｰﾄ!A657</f>
        <v>0</v>
      </c>
      <c r="H693" s="6">
        <f>貼付ｼｰﾄ!B657</f>
        <v>0</v>
      </c>
      <c r="I693" s="6">
        <f>貼付ｼｰﾄ!F657</f>
        <v>0</v>
      </c>
      <c r="J693" s="6">
        <f>貼付ｼｰﾄ!G657</f>
        <v>0</v>
      </c>
      <c r="K693" s="6">
        <f>貼付ｼｰﾄ!H657</f>
        <v>0</v>
      </c>
      <c r="L693" s="6">
        <f>貼付ｼｰﾄ!I657</f>
        <v>0</v>
      </c>
      <c r="M693" s="6">
        <f>貼付ｼｰﾄ!J657</f>
        <v>0</v>
      </c>
      <c r="N693" s="6">
        <f>貼付ｼｰﾄ!K657</f>
        <v>0</v>
      </c>
      <c r="O693" s="6">
        <f>貼付ｼｰﾄ!L657</f>
        <v>0</v>
      </c>
      <c r="P693" s="6">
        <f>貼付ｼｰﾄ!M657</f>
        <v>0</v>
      </c>
      <c r="Q693" s="6">
        <f>貼付ｼｰﾄ!N657</f>
        <v>0</v>
      </c>
      <c r="R693" s="6">
        <f>貼付ｼｰﾄ!O657</f>
        <v>0</v>
      </c>
      <c r="S693" s="6">
        <f>貼付ｼｰﾄ!P657</f>
        <v>0</v>
      </c>
      <c r="U693" s="6" t="str">
        <f t="shared" si="39"/>
        <v>00000</v>
      </c>
      <c r="V693" s="6">
        <f t="shared" si="37"/>
        <v>0</v>
      </c>
    </row>
    <row r="694" spans="1:22" x14ac:dyDescent="0.15">
      <c r="A694" s="6">
        <v>702</v>
      </c>
      <c r="B694" s="6" t="str">
        <f t="shared" si="38"/>
        <v>1</v>
      </c>
      <c r="C694" s="6" t="str">
        <f>I694&amp;COUNTIF($I$4:I694,I694)</f>
        <v>0504</v>
      </c>
      <c r="D694" s="6" t="str">
        <f>貼付ｼｰﾄ!E658&amp;貼付ｼｰﾄ!D658</f>
        <v/>
      </c>
      <c r="E694" s="6" t="str">
        <f>IF(D694="","",貼付ｼｰﾄ!G658+ROW()/1000000)</f>
        <v/>
      </c>
      <c r="F694" s="6">
        <f t="shared" si="40"/>
        <v>1</v>
      </c>
      <c r="G694" s="6">
        <f>貼付ｼｰﾄ!A658</f>
        <v>0</v>
      </c>
      <c r="H694" s="6">
        <f>貼付ｼｰﾄ!B658</f>
        <v>0</v>
      </c>
      <c r="I694" s="6">
        <f>貼付ｼｰﾄ!F658</f>
        <v>0</v>
      </c>
      <c r="J694" s="6">
        <f>貼付ｼｰﾄ!G658</f>
        <v>0</v>
      </c>
      <c r="K694" s="6">
        <f>貼付ｼｰﾄ!H658</f>
        <v>0</v>
      </c>
      <c r="L694" s="6">
        <f>貼付ｼｰﾄ!I658</f>
        <v>0</v>
      </c>
      <c r="M694" s="6">
        <f>貼付ｼｰﾄ!J658</f>
        <v>0</v>
      </c>
      <c r="N694" s="6">
        <f>貼付ｼｰﾄ!K658</f>
        <v>0</v>
      </c>
      <c r="O694" s="6">
        <f>貼付ｼｰﾄ!L658</f>
        <v>0</v>
      </c>
      <c r="P694" s="6">
        <f>貼付ｼｰﾄ!M658</f>
        <v>0</v>
      </c>
      <c r="Q694" s="6">
        <f>貼付ｼｰﾄ!N658</f>
        <v>0</v>
      </c>
      <c r="R694" s="6">
        <f>貼付ｼｰﾄ!O658</f>
        <v>0</v>
      </c>
      <c r="S694" s="6">
        <f>貼付ｼｰﾄ!P658</f>
        <v>0</v>
      </c>
      <c r="U694" s="6" t="str">
        <f t="shared" si="39"/>
        <v>00000</v>
      </c>
      <c r="V694" s="6">
        <f t="shared" si="37"/>
        <v>0</v>
      </c>
    </row>
    <row r="695" spans="1:22" x14ac:dyDescent="0.15">
      <c r="A695" s="6">
        <v>703</v>
      </c>
      <c r="B695" s="6" t="str">
        <f t="shared" si="38"/>
        <v>1</v>
      </c>
      <c r="C695" s="6" t="str">
        <f>I695&amp;COUNTIF($I$4:I695,I695)</f>
        <v>0505</v>
      </c>
      <c r="D695" s="6" t="str">
        <f>貼付ｼｰﾄ!E659&amp;貼付ｼｰﾄ!D659</f>
        <v/>
      </c>
      <c r="E695" s="6" t="str">
        <f>IF(D695="","",貼付ｼｰﾄ!G659+ROW()/1000000)</f>
        <v/>
      </c>
      <c r="F695" s="6">
        <f t="shared" si="40"/>
        <v>1</v>
      </c>
      <c r="G695" s="6">
        <f>貼付ｼｰﾄ!A659</f>
        <v>0</v>
      </c>
      <c r="H695" s="6">
        <f>貼付ｼｰﾄ!B659</f>
        <v>0</v>
      </c>
      <c r="I695" s="6">
        <f>貼付ｼｰﾄ!F659</f>
        <v>0</v>
      </c>
      <c r="J695" s="6">
        <f>貼付ｼｰﾄ!G659</f>
        <v>0</v>
      </c>
      <c r="K695" s="6">
        <f>貼付ｼｰﾄ!H659</f>
        <v>0</v>
      </c>
      <c r="L695" s="6">
        <f>貼付ｼｰﾄ!I659</f>
        <v>0</v>
      </c>
      <c r="M695" s="6">
        <f>貼付ｼｰﾄ!J659</f>
        <v>0</v>
      </c>
      <c r="N695" s="6">
        <f>貼付ｼｰﾄ!K659</f>
        <v>0</v>
      </c>
      <c r="O695" s="6">
        <f>貼付ｼｰﾄ!L659</f>
        <v>0</v>
      </c>
      <c r="P695" s="6">
        <f>貼付ｼｰﾄ!M659</f>
        <v>0</v>
      </c>
      <c r="Q695" s="6">
        <f>貼付ｼｰﾄ!N659</f>
        <v>0</v>
      </c>
      <c r="R695" s="6">
        <f>貼付ｼｰﾄ!O659</f>
        <v>0</v>
      </c>
      <c r="S695" s="6">
        <f>貼付ｼｰﾄ!P659</f>
        <v>0</v>
      </c>
      <c r="U695" s="6" t="str">
        <f t="shared" si="39"/>
        <v>00000</v>
      </c>
      <c r="V695" s="6">
        <f t="shared" si="37"/>
        <v>0</v>
      </c>
    </row>
    <row r="696" spans="1:22" x14ac:dyDescent="0.15">
      <c r="A696" s="6">
        <v>704</v>
      </c>
      <c r="B696" s="6" t="str">
        <f t="shared" si="38"/>
        <v>1</v>
      </c>
      <c r="C696" s="6" t="str">
        <f>I696&amp;COUNTIF($I$4:I696,I696)</f>
        <v>0506</v>
      </c>
      <c r="D696" s="6" t="str">
        <f>貼付ｼｰﾄ!E660&amp;貼付ｼｰﾄ!D660</f>
        <v/>
      </c>
      <c r="E696" s="6" t="str">
        <f>IF(D696="","",貼付ｼｰﾄ!G660+ROW()/1000000)</f>
        <v/>
      </c>
      <c r="F696" s="6">
        <f t="shared" si="40"/>
        <v>1</v>
      </c>
      <c r="G696" s="6">
        <f>貼付ｼｰﾄ!A660</f>
        <v>0</v>
      </c>
      <c r="H696" s="6">
        <f>貼付ｼｰﾄ!B660</f>
        <v>0</v>
      </c>
      <c r="I696" s="6">
        <f>貼付ｼｰﾄ!F660</f>
        <v>0</v>
      </c>
      <c r="J696" s="6">
        <f>貼付ｼｰﾄ!G660</f>
        <v>0</v>
      </c>
      <c r="K696" s="6">
        <f>貼付ｼｰﾄ!H660</f>
        <v>0</v>
      </c>
      <c r="L696" s="6">
        <f>貼付ｼｰﾄ!I660</f>
        <v>0</v>
      </c>
      <c r="M696" s="6">
        <f>貼付ｼｰﾄ!J660</f>
        <v>0</v>
      </c>
      <c r="N696" s="6">
        <f>貼付ｼｰﾄ!K660</f>
        <v>0</v>
      </c>
      <c r="O696" s="6">
        <f>貼付ｼｰﾄ!L660</f>
        <v>0</v>
      </c>
      <c r="P696" s="6">
        <f>貼付ｼｰﾄ!M660</f>
        <v>0</v>
      </c>
      <c r="Q696" s="6">
        <f>貼付ｼｰﾄ!N660</f>
        <v>0</v>
      </c>
      <c r="R696" s="6">
        <f>貼付ｼｰﾄ!O660</f>
        <v>0</v>
      </c>
      <c r="S696" s="6">
        <f>貼付ｼｰﾄ!P660</f>
        <v>0</v>
      </c>
      <c r="U696" s="6" t="str">
        <f t="shared" si="39"/>
        <v>00000</v>
      </c>
      <c r="V696" s="6">
        <f t="shared" si="37"/>
        <v>0</v>
      </c>
    </row>
    <row r="697" spans="1:22" x14ac:dyDescent="0.15">
      <c r="A697" s="6">
        <v>705</v>
      </c>
      <c r="B697" s="6" t="str">
        <f t="shared" si="38"/>
        <v>1</v>
      </c>
      <c r="C697" s="6" t="str">
        <f>I697&amp;COUNTIF($I$4:I697,I697)</f>
        <v>0507</v>
      </c>
      <c r="D697" s="6" t="str">
        <f>貼付ｼｰﾄ!E661&amp;貼付ｼｰﾄ!D661</f>
        <v/>
      </c>
      <c r="E697" s="6" t="str">
        <f>IF(D697="","",貼付ｼｰﾄ!G661+ROW()/1000000)</f>
        <v/>
      </c>
      <c r="F697" s="6">
        <f t="shared" si="40"/>
        <v>1</v>
      </c>
      <c r="G697" s="6">
        <f>貼付ｼｰﾄ!A661</f>
        <v>0</v>
      </c>
      <c r="H697" s="6">
        <f>貼付ｼｰﾄ!B661</f>
        <v>0</v>
      </c>
      <c r="I697" s="6">
        <f>貼付ｼｰﾄ!F661</f>
        <v>0</v>
      </c>
      <c r="J697" s="6">
        <f>貼付ｼｰﾄ!G661</f>
        <v>0</v>
      </c>
      <c r="K697" s="6">
        <f>貼付ｼｰﾄ!H661</f>
        <v>0</v>
      </c>
      <c r="L697" s="6">
        <f>貼付ｼｰﾄ!I661</f>
        <v>0</v>
      </c>
      <c r="M697" s="6">
        <f>貼付ｼｰﾄ!J661</f>
        <v>0</v>
      </c>
      <c r="N697" s="6">
        <f>貼付ｼｰﾄ!K661</f>
        <v>0</v>
      </c>
      <c r="O697" s="6">
        <f>貼付ｼｰﾄ!L661</f>
        <v>0</v>
      </c>
      <c r="P697" s="6">
        <f>貼付ｼｰﾄ!M661</f>
        <v>0</v>
      </c>
      <c r="Q697" s="6">
        <f>貼付ｼｰﾄ!N661</f>
        <v>0</v>
      </c>
      <c r="R697" s="6">
        <f>貼付ｼｰﾄ!O661</f>
        <v>0</v>
      </c>
      <c r="S697" s="6">
        <f>貼付ｼｰﾄ!P661</f>
        <v>0</v>
      </c>
      <c r="U697" s="6" t="str">
        <f t="shared" si="39"/>
        <v>00000</v>
      </c>
      <c r="V697" s="6">
        <f t="shared" si="37"/>
        <v>0</v>
      </c>
    </row>
    <row r="698" spans="1:22" x14ac:dyDescent="0.15">
      <c r="A698" s="6">
        <v>706</v>
      </c>
      <c r="B698" s="6" t="str">
        <f t="shared" si="38"/>
        <v>1</v>
      </c>
      <c r="C698" s="6" t="str">
        <f>I698&amp;COUNTIF($I$4:I698,I698)</f>
        <v>0508</v>
      </c>
      <c r="D698" s="6" t="str">
        <f>貼付ｼｰﾄ!E662&amp;貼付ｼｰﾄ!D662</f>
        <v/>
      </c>
      <c r="E698" s="6" t="str">
        <f>IF(D698="","",貼付ｼｰﾄ!G662+ROW()/1000000)</f>
        <v/>
      </c>
      <c r="F698" s="6">
        <f t="shared" si="40"/>
        <v>1</v>
      </c>
      <c r="G698" s="6">
        <f>貼付ｼｰﾄ!A662</f>
        <v>0</v>
      </c>
      <c r="H698" s="6">
        <f>貼付ｼｰﾄ!B662</f>
        <v>0</v>
      </c>
      <c r="I698" s="6">
        <f>貼付ｼｰﾄ!F662</f>
        <v>0</v>
      </c>
      <c r="J698" s="6">
        <f>貼付ｼｰﾄ!G662</f>
        <v>0</v>
      </c>
      <c r="K698" s="6">
        <f>貼付ｼｰﾄ!H662</f>
        <v>0</v>
      </c>
      <c r="L698" s="6">
        <f>貼付ｼｰﾄ!I662</f>
        <v>0</v>
      </c>
      <c r="M698" s="6">
        <f>貼付ｼｰﾄ!J662</f>
        <v>0</v>
      </c>
      <c r="N698" s="6">
        <f>貼付ｼｰﾄ!K662</f>
        <v>0</v>
      </c>
      <c r="O698" s="6">
        <f>貼付ｼｰﾄ!L662</f>
        <v>0</v>
      </c>
      <c r="P698" s="6">
        <f>貼付ｼｰﾄ!M662</f>
        <v>0</v>
      </c>
      <c r="Q698" s="6">
        <f>貼付ｼｰﾄ!N662</f>
        <v>0</v>
      </c>
      <c r="R698" s="6">
        <f>貼付ｼｰﾄ!O662</f>
        <v>0</v>
      </c>
      <c r="S698" s="6">
        <f>貼付ｼｰﾄ!P662</f>
        <v>0</v>
      </c>
      <c r="U698" s="6" t="str">
        <f t="shared" si="39"/>
        <v>00000</v>
      </c>
      <c r="V698" s="6">
        <f t="shared" si="37"/>
        <v>0</v>
      </c>
    </row>
    <row r="699" spans="1:22" x14ac:dyDescent="0.15">
      <c r="A699" s="6">
        <v>707</v>
      </c>
      <c r="B699" s="6" t="str">
        <f t="shared" si="38"/>
        <v>1</v>
      </c>
      <c r="C699" s="6" t="str">
        <f>I699&amp;COUNTIF($I$4:I699,I699)</f>
        <v>0509</v>
      </c>
      <c r="D699" s="6" t="str">
        <f>貼付ｼｰﾄ!E663&amp;貼付ｼｰﾄ!D663</f>
        <v/>
      </c>
      <c r="E699" s="6" t="str">
        <f>IF(D699="","",貼付ｼｰﾄ!G663+ROW()/1000000)</f>
        <v/>
      </c>
      <c r="F699" s="6">
        <f t="shared" si="40"/>
        <v>1</v>
      </c>
      <c r="G699" s="6">
        <f>貼付ｼｰﾄ!A663</f>
        <v>0</v>
      </c>
      <c r="H699" s="6">
        <f>貼付ｼｰﾄ!B663</f>
        <v>0</v>
      </c>
      <c r="I699" s="6">
        <f>貼付ｼｰﾄ!F663</f>
        <v>0</v>
      </c>
      <c r="J699" s="6">
        <f>貼付ｼｰﾄ!G663</f>
        <v>0</v>
      </c>
      <c r="K699" s="6">
        <f>貼付ｼｰﾄ!H663</f>
        <v>0</v>
      </c>
      <c r="L699" s="6">
        <f>貼付ｼｰﾄ!I663</f>
        <v>0</v>
      </c>
      <c r="M699" s="6">
        <f>貼付ｼｰﾄ!J663</f>
        <v>0</v>
      </c>
      <c r="N699" s="6">
        <f>貼付ｼｰﾄ!K663</f>
        <v>0</v>
      </c>
      <c r="O699" s="6">
        <f>貼付ｼｰﾄ!L663</f>
        <v>0</v>
      </c>
      <c r="P699" s="6">
        <f>貼付ｼｰﾄ!M663</f>
        <v>0</v>
      </c>
      <c r="Q699" s="6">
        <f>貼付ｼｰﾄ!N663</f>
        <v>0</v>
      </c>
      <c r="R699" s="6">
        <f>貼付ｼｰﾄ!O663</f>
        <v>0</v>
      </c>
      <c r="S699" s="6">
        <f>貼付ｼｰﾄ!P663</f>
        <v>0</v>
      </c>
      <c r="U699" s="6" t="str">
        <f t="shared" si="39"/>
        <v>00000</v>
      </c>
      <c r="V699" s="6">
        <f t="shared" ref="V699:V762" si="41">IF(U699=U698,0,1)</f>
        <v>0</v>
      </c>
    </row>
    <row r="700" spans="1:22" x14ac:dyDescent="0.15">
      <c r="A700" s="6">
        <v>708</v>
      </c>
      <c r="B700" s="6" t="str">
        <f t="shared" si="38"/>
        <v>1</v>
      </c>
      <c r="C700" s="6" t="str">
        <f>I700&amp;COUNTIF($I$4:I700,I700)</f>
        <v>0510</v>
      </c>
      <c r="D700" s="6" t="str">
        <f>貼付ｼｰﾄ!E664&amp;貼付ｼｰﾄ!D664</f>
        <v/>
      </c>
      <c r="E700" s="6" t="str">
        <f>IF(D700="","",貼付ｼｰﾄ!G664+ROW()/1000000)</f>
        <v/>
      </c>
      <c r="F700" s="6">
        <f t="shared" si="40"/>
        <v>1</v>
      </c>
      <c r="G700" s="6">
        <f>貼付ｼｰﾄ!A664</f>
        <v>0</v>
      </c>
      <c r="H700" s="6">
        <f>貼付ｼｰﾄ!B664</f>
        <v>0</v>
      </c>
      <c r="I700" s="6">
        <f>貼付ｼｰﾄ!F664</f>
        <v>0</v>
      </c>
      <c r="J700" s="6">
        <f>貼付ｼｰﾄ!G664</f>
        <v>0</v>
      </c>
      <c r="K700" s="6">
        <f>貼付ｼｰﾄ!H664</f>
        <v>0</v>
      </c>
      <c r="L700" s="6">
        <f>貼付ｼｰﾄ!I664</f>
        <v>0</v>
      </c>
      <c r="M700" s="6">
        <f>貼付ｼｰﾄ!J664</f>
        <v>0</v>
      </c>
      <c r="N700" s="6">
        <f>貼付ｼｰﾄ!K664</f>
        <v>0</v>
      </c>
      <c r="O700" s="6">
        <f>貼付ｼｰﾄ!L664</f>
        <v>0</v>
      </c>
      <c r="P700" s="6">
        <f>貼付ｼｰﾄ!M664</f>
        <v>0</v>
      </c>
      <c r="Q700" s="6">
        <f>貼付ｼｰﾄ!N664</f>
        <v>0</v>
      </c>
      <c r="R700" s="6">
        <f>貼付ｼｰﾄ!O664</f>
        <v>0</v>
      </c>
      <c r="S700" s="6">
        <f>貼付ｼｰﾄ!P664</f>
        <v>0</v>
      </c>
      <c r="U700" s="6" t="str">
        <f t="shared" si="39"/>
        <v>00000</v>
      </c>
      <c r="V700" s="6">
        <f t="shared" si="41"/>
        <v>0</v>
      </c>
    </row>
    <row r="701" spans="1:22" x14ac:dyDescent="0.15">
      <c r="A701" s="6">
        <v>709</v>
      </c>
      <c r="B701" s="6" t="str">
        <f t="shared" si="38"/>
        <v>1</v>
      </c>
      <c r="C701" s="6" t="str">
        <f>I701&amp;COUNTIF($I$4:I701,I701)</f>
        <v>0511</v>
      </c>
      <c r="D701" s="6" t="str">
        <f>貼付ｼｰﾄ!E665&amp;貼付ｼｰﾄ!D665</f>
        <v/>
      </c>
      <c r="E701" s="6" t="str">
        <f>IF(D701="","",貼付ｼｰﾄ!G665+ROW()/1000000)</f>
        <v/>
      </c>
      <c r="F701" s="6">
        <f t="shared" si="40"/>
        <v>1</v>
      </c>
      <c r="G701" s="6">
        <f>貼付ｼｰﾄ!A665</f>
        <v>0</v>
      </c>
      <c r="H701" s="6">
        <f>貼付ｼｰﾄ!B665</f>
        <v>0</v>
      </c>
      <c r="I701" s="6">
        <f>貼付ｼｰﾄ!F665</f>
        <v>0</v>
      </c>
      <c r="J701" s="6">
        <f>貼付ｼｰﾄ!G665</f>
        <v>0</v>
      </c>
      <c r="K701" s="6">
        <f>貼付ｼｰﾄ!H665</f>
        <v>0</v>
      </c>
      <c r="L701" s="6">
        <f>貼付ｼｰﾄ!I665</f>
        <v>0</v>
      </c>
      <c r="M701" s="6">
        <f>貼付ｼｰﾄ!J665</f>
        <v>0</v>
      </c>
      <c r="N701" s="6">
        <f>貼付ｼｰﾄ!K665</f>
        <v>0</v>
      </c>
      <c r="O701" s="6">
        <f>貼付ｼｰﾄ!L665</f>
        <v>0</v>
      </c>
      <c r="P701" s="6">
        <f>貼付ｼｰﾄ!M665</f>
        <v>0</v>
      </c>
      <c r="Q701" s="6">
        <f>貼付ｼｰﾄ!N665</f>
        <v>0</v>
      </c>
      <c r="R701" s="6">
        <f>貼付ｼｰﾄ!O665</f>
        <v>0</v>
      </c>
      <c r="S701" s="6">
        <f>貼付ｼｰﾄ!P665</f>
        <v>0</v>
      </c>
      <c r="U701" s="6" t="str">
        <f t="shared" si="39"/>
        <v>00000</v>
      </c>
      <c r="V701" s="6">
        <f t="shared" si="41"/>
        <v>0</v>
      </c>
    </row>
    <row r="702" spans="1:22" x14ac:dyDescent="0.15">
      <c r="A702" s="6">
        <v>710</v>
      </c>
      <c r="B702" s="6" t="str">
        <f t="shared" si="38"/>
        <v>1</v>
      </c>
      <c r="C702" s="6" t="str">
        <f>I702&amp;COUNTIF($I$4:I702,I702)</f>
        <v>0512</v>
      </c>
      <c r="D702" s="6" t="str">
        <f>貼付ｼｰﾄ!E666&amp;貼付ｼｰﾄ!D666</f>
        <v/>
      </c>
      <c r="E702" s="6" t="str">
        <f>IF(D702="","",貼付ｼｰﾄ!G666+ROW()/1000000)</f>
        <v/>
      </c>
      <c r="F702" s="6">
        <f t="shared" si="40"/>
        <v>1</v>
      </c>
      <c r="G702" s="6">
        <f>貼付ｼｰﾄ!A666</f>
        <v>0</v>
      </c>
      <c r="H702" s="6">
        <f>貼付ｼｰﾄ!B666</f>
        <v>0</v>
      </c>
      <c r="I702" s="6">
        <f>貼付ｼｰﾄ!F666</f>
        <v>0</v>
      </c>
      <c r="J702" s="6">
        <f>貼付ｼｰﾄ!G666</f>
        <v>0</v>
      </c>
      <c r="K702" s="6">
        <f>貼付ｼｰﾄ!H666</f>
        <v>0</v>
      </c>
      <c r="L702" s="6">
        <f>貼付ｼｰﾄ!I666</f>
        <v>0</v>
      </c>
      <c r="M702" s="6">
        <f>貼付ｼｰﾄ!J666</f>
        <v>0</v>
      </c>
      <c r="N702" s="6">
        <f>貼付ｼｰﾄ!K666</f>
        <v>0</v>
      </c>
      <c r="O702" s="6">
        <f>貼付ｼｰﾄ!L666</f>
        <v>0</v>
      </c>
      <c r="P702" s="6">
        <f>貼付ｼｰﾄ!M666</f>
        <v>0</v>
      </c>
      <c r="Q702" s="6">
        <f>貼付ｼｰﾄ!N666</f>
        <v>0</v>
      </c>
      <c r="R702" s="6">
        <f>貼付ｼｰﾄ!O666</f>
        <v>0</v>
      </c>
      <c r="S702" s="6">
        <f>貼付ｼｰﾄ!P666</f>
        <v>0</v>
      </c>
      <c r="U702" s="6" t="str">
        <f t="shared" si="39"/>
        <v>00000</v>
      </c>
      <c r="V702" s="6">
        <f t="shared" si="41"/>
        <v>0</v>
      </c>
    </row>
    <row r="703" spans="1:22" x14ac:dyDescent="0.15">
      <c r="A703" s="6">
        <v>711</v>
      </c>
      <c r="B703" s="6" t="str">
        <f t="shared" si="38"/>
        <v>1</v>
      </c>
      <c r="C703" s="6" t="str">
        <f>I703&amp;COUNTIF($I$4:I703,I703)</f>
        <v>0513</v>
      </c>
      <c r="D703" s="6" t="str">
        <f>貼付ｼｰﾄ!E667&amp;貼付ｼｰﾄ!D667</f>
        <v/>
      </c>
      <c r="E703" s="6" t="str">
        <f>IF(D703="","",貼付ｼｰﾄ!G667+ROW()/1000000)</f>
        <v/>
      </c>
      <c r="F703" s="6">
        <f t="shared" si="40"/>
        <v>1</v>
      </c>
      <c r="G703" s="6">
        <f>貼付ｼｰﾄ!A667</f>
        <v>0</v>
      </c>
      <c r="H703" s="6">
        <f>貼付ｼｰﾄ!B667</f>
        <v>0</v>
      </c>
      <c r="I703" s="6">
        <f>貼付ｼｰﾄ!F667</f>
        <v>0</v>
      </c>
      <c r="J703" s="6">
        <f>貼付ｼｰﾄ!G667</f>
        <v>0</v>
      </c>
      <c r="K703" s="6">
        <f>貼付ｼｰﾄ!H667</f>
        <v>0</v>
      </c>
      <c r="L703" s="6">
        <f>貼付ｼｰﾄ!I667</f>
        <v>0</v>
      </c>
      <c r="M703" s="6">
        <f>貼付ｼｰﾄ!J667</f>
        <v>0</v>
      </c>
      <c r="N703" s="6">
        <f>貼付ｼｰﾄ!K667</f>
        <v>0</v>
      </c>
      <c r="O703" s="6">
        <f>貼付ｼｰﾄ!L667</f>
        <v>0</v>
      </c>
      <c r="P703" s="6">
        <f>貼付ｼｰﾄ!M667</f>
        <v>0</v>
      </c>
      <c r="Q703" s="6">
        <f>貼付ｼｰﾄ!N667</f>
        <v>0</v>
      </c>
      <c r="R703" s="6">
        <f>貼付ｼｰﾄ!O667</f>
        <v>0</v>
      </c>
      <c r="S703" s="6">
        <f>貼付ｼｰﾄ!P667</f>
        <v>0</v>
      </c>
      <c r="U703" s="6" t="str">
        <f t="shared" si="39"/>
        <v>00000</v>
      </c>
      <c r="V703" s="6">
        <f t="shared" si="41"/>
        <v>0</v>
      </c>
    </row>
    <row r="704" spans="1:22" x14ac:dyDescent="0.15">
      <c r="A704" s="6">
        <v>712</v>
      </c>
      <c r="B704" s="6" t="str">
        <f t="shared" si="38"/>
        <v>1</v>
      </c>
      <c r="C704" s="6" t="str">
        <f>I704&amp;COUNTIF($I$4:I704,I704)</f>
        <v>0514</v>
      </c>
      <c r="D704" s="6" t="str">
        <f>貼付ｼｰﾄ!E668&amp;貼付ｼｰﾄ!D668</f>
        <v/>
      </c>
      <c r="E704" s="6" t="str">
        <f>IF(D704="","",貼付ｼｰﾄ!G668+ROW()/1000000)</f>
        <v/>
      </c>
      <c r="F704" s="6">
        <f t="shared" si="40"/>
        <v>1</v>
      </c>
      <c r="G704" s="6">
        <f>貼付ｼｰﾄ!A668</f>
        <v>0</v>
      </c>
      <c r="H704" s="6">
        <f>貼付ｼｰﾄ!B668</f>
        <v>0</v>
      </c>
      <c r="I704" s="6">
        <f>貼付ｼｰﾄ!F668</f>
        <v>0</v>
      </c>
      <c r="J704" s="6">
        <f>貼付ｼｰﾄ!G668</f>
        <v>0</v>
      </c>
      <c r="K704" s="6">
        <f>貼付ｼｰﾄ!H668</f>
        <v>0</v>
      </c>
      <c r="L704" s="6">
        <f>貼付ｼｰﾄ!I668</f>
        <v>0</v>
      </c>
      <c r="M704" s="6">
        <f>貼付ｼｰﾄ!J668</f>
        <v>0</v>
      </c>
      <c r="N704" s="6">
        <f>貼付ｼｰﾄ!K668</f>
        <v>0</v>
      </c>
      <c r="O704" s="6">
        <f>貼付ｼｰﾄ!L668</f>
        <v>0</v>
      </c>
      <c r="P704" s="6">
        <f>貼付ｼｰﾄ!M668</f>
        <v>0</v>
      </c>
      <c r="Q704" s="6">
        <f>貼付ｼｰﾄ!N668</f>
        <v>0</v>
      </c>
      <c r="R704" s="6">
        <f>貼付ｼｰﾄ!O668</f>
        <v>0</v>
      </c>
      <c r="S704" s="6">
        <f>貼付ｼｰﾄ!P668</f>
        <v>0</v>
      </c>
      <c r="U704" s="6" t="str">
        <f t="shared" si="39"/>
        <v>00000</v>
      </c>
      <c r="V704" s="6">
        <f t="shared" si="41"/>
        <v>0</v>
      </c>
    </row>
    <row r="705" spans="1:22" x14ac:dyDescent="0.15">
      <c r="A705" s="6">
        <v>713</v>
      </c>
      <c r="B705" s="6" t="str">
        <f t="shared" si="38"/>
        <v>1</v>
      </c>
      <c r="C705" s="6" t="str">
        <f>I705&amp;COUNTIF($I$4:I705,I705)</f>
        <v>0515</v>
      </c>
      <c r="D705" s="6" t="str">
        <f>貼付ｼｰﾄ!E669&amp;貼付ｼｰﾄ!D669</f>
        <v/>
      </c>
      <c r="E705" s="6" t="str">
        <f>IF(D705="","",貼付ｼｰﾄ!G669+ROW()/1000000)</f>
        <v/>
      </c>
      <c r="F705" s="6">
        <f t="shared" si="40"/>
        <v>1</v>
      </c>
      <c r="G705" s="6">
        <f>貼付ｼｰﾄ!A669</f>
        <v>0</v>
      </c>
      <c r="H705" s="6">
        <f>貼付ｼｰﾄ!B669</f>
        <v>0</v>
      </c>
      <c r="I705" s="6">
        <f>貼付ｼｰﾄ!F669</f>
        <v>0</v>
      </c>
      <c r="J705" s="6">
        <f>貼付ｼｰﾄ!G669</f>
        <v>0</v>
      </c>
      <c r="K705" s="6">
        <f>貼付ｼｰﾄ!H669</f>
        <v>0</v>
      </c>
      <c r="L705" s="6">
        <f>貼付ｼｰﾄ!I669</f>
        <v>0</v>
      </c>
      <c r="M705" s="6">
        <f>貼付ｼｰﾄ!J669</f>
        <v>0</v>
      </c>
      <c r="N705" s="6">
        <f>貼付ｼｰﾄ!K669</f>
        <v>0</v>
      </c>
      <c r="O705" s="6">
        <f>貼付ｼｰﾄ!L669</f>
        <v>0</v>
      </c>
      <c r="P705" s="6">
        <f>貼付ｼｰﾄ!M669</f>
        <v>0</v>
      </c>
      <c r="Q705" s="6">
        <f>貼付ｼｰﾄ!N669</f>
        <v>0</v>
      </c>
      <c r="R705" s="6">
        <f>貼付ｼｰﾄ!O669</f>
        <v>0</v>
      </c>
      <c r="S705" s="6">
        <f>貼付ｼｰﾄ!P669</f>
        <v>0</v>
      </c>
      <c r="U705" s="6" t="str">
        <f t="shared" si="39"/>
        <v>00000</v>
      </c>
      <c r="V705" s="6">
        <f t="shared" si="41"/>
        <v>0</v>
      </c>
    </row>
    <row r="706" spans="1:22" x14ac:dyDescent="0.15">
      <c r="A706" s="6">
        <v>714</v>
      </c>
      <c r="B706" s="6" t="str">
        <f t="shared" si="38"/>
        <v>1</v>
      </c>
      <c r="C706" s="6" t="str">
        <f>I706&amp;COUNTIF($I$4:I706,I706)</f>
        <v>0516</v>
      </c>
      <c r="D706" s="6" t="str">
        <f>貼付ｼｰﾄ!E670&amp;貼付ｼｰﾄ!D670</f>
        <v/>
      </c>
      <c r="E706" s="6" t="str">
        <f>IF(D706="","",貼付ｼｰﾄ!G670+ROW()/1000000)</f>
        <v/>
      </c>
      <c r="F706" s="6">
        <f t="shared" si="40"/>
        <v>1</v>
      </c>
      <c r="G706" s="6">
        <f>貼付ｼｰﾄ!A670</f>
        <v>0</v>
      </c>
      <c r="H706" s="6">
        <f>貼付ｼｰﾄ!B670</f>
        <v>0</v>
      </c>
      <c r="I706" s="6">
        <f>貼付ｼｰﾄ!F670</f>
        <v>0</v>
      </c>
      <c r="J706" s="6">
        <f>貼付ｼｰﾄ!G670</f>
        <v>0</v>
      </c>
      <c r="K706" s="6">
        <f>貼付ｼｰﾄ!H670</f>
        <v>0</v>
      </c>
      <c r="L706" s="6">
        <f>貼付ｼｰﾄ!I670</f>
        <v>0</v>
      </c>
      <c r="M706" s="6">
        <f>貼付ｼｰﾄ!J670</f>
        <v>0</v>
      </c>
      <c r="N706" s="6">
        <f>貼付ｼｰﾄ!K670</f>
        <v>0</v>
      </c>
      <c r="O706" s="6">
        <f>貼付ｼｰﾄ!L670</f>
        <v>0</v>
      </c>
      <c r="P706" s="6">
        <f>貼付ｼｰﾄ!M670</f>
        <v>0</v>
      </c>
      <c r="Q706" s="6">
        <f>貼付ｼｰﾄ!N670</f>
        <v>0</v>
      </c>
      <c r="R706" s="6">
        <f>貼付ｼｰﾄ!O670</f>
        <v>0</v>
      </c>
      <c r="S706" s="6">
        <f>貼付ｼｰﾄ!P670</f>
        <v>0</v>
      </c>
      <c r="U706" s="6" t="str">
        <f t="shared" si="39"/>
        <v>00000</v>
      </c>
      <c r="V706" s="6">
        <f t="shared" si="41"/>
        <v>0</v>
      </c>
    </row>
    <row r="707" spans="1:22" x14ac:dyDescent="0.15">
      <c r="A707" s="6">
        <v>715</v>
      </c>
      <c r="B707" s="6" t="str">
        <f t="shared" si="38"/>
        <v>1</v>
      </c>
      <c r="C707" s="6" t="str">
        <f>I707&amp;COUNTIF($I$4:I707,I707)</f>
        <v>0517</v>
      </c>
      <c r="D707" s="6" t="str">
        <f>貼付ｼｰﾄ!E671&amp;貼付ｼｰﾄ!D671</f>
        <v/>
      </c>
      <c r="E707" s="6" t="str">
        <f>IF(D707="","",貼付ｼｰﾄ!G671+ROW()/1000000)</f>
        <v/>
      </c>
      <c r="F707" s="6">
        <f t="shared" si="40"/>
        <v>1</v>
      </c>
      <c r="G707" s="6">
        <f>貼付ｼｰﾄ!A671</f>
        <v>0</v>
      </c>
      <c r="H707" s="6">
        <f>貼付ｼｰﾄ!B671</f>
        <v>0</v>
      </c>
      <c r="I707" s="6">
        <f>貼付ｼｰﾄ!F671</f>
        <v>0</v>
      </c>
      <c r="J707" s="6">
        <f>貼付ｼｰﾄ!G671</f>
        <v>0</v>
      </c>
      <c r="K707" s="6">
        <f>貼付ｼｰﾄ!H671</f>
        <v>0</v>
      </c>
      <c r="L707" s="6">
        <f>貼付ｼｰﾄ!I671</f>
        <v>0</v>
      </c>
      <c r="M707" s="6">
        <f>貼付ｼｰﾄ!J671</f>
        <v>0</v>
      </c>
      <c r="N707" s="6">
        <f>貼付ｼｰﾄ!K671</f>
        <v>0</v>
      </c>
      <c r="O707" s="6">
        <f>貼付ｼｰﾄ!L671</f>
        <v>0</v>
      </c>
      <c r="P707" s="6">
        <f>貼付ｼｰﾄ!M671</f>
        <v>0</v>
      </c>
      <c r="Q707" s="6">
        <f>貼付ｼｰﾄ!N671</f>
        <v>0</v>
      </c>
      <c r="R707" s="6">
        <f>貼付ｼｰﾄ!O671</f>
        <v>0</v>
      </c>
      <c r="S707" s="6">
        <f>貼付ｼｰﾄ!P671</f>
        <v>0</v>
      </c>
      <c r="U707" s="6" t="str">
        <f t="shared" si="39"/>
        <v>00000</v>
      </c>
      <c r="V707" s="6">
        <f t="shared" si="41"/>
        <v>0</v>
      </c>
    </row>
    <row r="708" spans="1:22" x14ac:dyDescent="0.15">
      <c r="A708" s="6">
        <v>716</v>
      </c>
      <c r="B708" s="6" t="str">
        <f t="shared" ref="B708:B771" si="42">D708&amp;F708</f>
        <v>1</v>
      </c>
      <c r="C708" s="6" t="str">
        <f>I708&amp;COUNTIF($I$4:I708,I708)</f>
        <v>0518</v>
      </c>
      <c r="D708" s="6" t="str">
        <f>貼付ｼｰﾄ!E672&amp;貼付ｼｰﾄ!D672</f>
        <v/>
      </c>
      <c r="E708" s="6" t="str">
        <f>IF(D708="","",貼付ｼｰﾄ!G672+ROW()/1000000)</f>
        <v/>
      </c>
      <c r="F708" s="6">
        <f t="shared" si="40"/>
        <v>1</v>
      </c>
      <c r="G708" s="6">
        <f>貼付ｼｰﾄ!A672</f>
        <v>0</v>
      </c>
      <c r="H708" s="6">
        <f>貼付ｼｰﾄ!B672</f>
        <v>0</v>
      </c>
      <c r="I708" s="6">
        <f>貼付ｼｰﾄ!F672</f>
        <v>0</v>
      </c>
      <c r="J708" s="6">
        <f>貼付ｼｰﾄ!G672</f>
        <v>0</v>
      </c>
      <c r="K708" s="6">
        <f>貼付ｼｰﾄ!H672</f>
        <v>0</v>
      </c>
      <c r="L708" s="6">
        <f>貼付ｼｰﾄ!I672</f>
        <v>0</v>
      </c>
      <c r="M708" s="6">
        <f>貼付ｼｰﾄ!J672</f>
        <v>0</v>
      </c>
      <c r="N708" s="6">
        <f>貼付ｼｰﾄ!K672</f>
        <v>0</v>
      </c>
      <c r="O708" s="6">
        <f>貼付ｼｰﾄ!L672</f>
        <v>0</v>
      </c>
      <c r="P708" s="6">
        <f>貼付ｼｰﾄ!M672</f>
        <v>0</v>
      </c>
      <c r="Q708" s="6">
        <f>貼付ｼｰﾄ!N672</f>
        <v>0</v>
      </c>
      <c r="R708" s="6">
        <f>貼付ｼｰﾄ!O672</f>
        <v>0</v>
      </c>
      <c r="S708" s="6">
        <f>貼付ｼｰﾄ!P672</f>
        <v>0</v>
      </c>
      <c r="U708" s="6" t="str">
        <f t="shared" ref="U708:U771" si="43">D708&amp;I708&amp;L708&amp;N708&amp;P708&amp;R708</f>
        <v>00000</v>
      </c>
      <c r="V708" s="6">
        <f t="shared" si="41"/>
        <v>0</v>
      </c>
    </row>
    <row r="709" spans="1:22" x14ac:dyDescent="0.15">
      <c r="A709" s="6">
        <v>717</v>
      </c>
      <c r="B709" s="6" t="str">
        <f t="shared" si="42"/>
        <v>1</v>
      </c>
      <c r="C709" s="6" t="str">
        <f>I709&amp;COUNTIF($I$4:I709,I709)</f>
        <v>0519</v>
      </c>
      <c r="D709" s="6" t="str">
        <f>貼付ｼｰﾄ!E673&amp;貼付ｼｰﾄ!D673</f>
        <v/>
      </c>
      <c r="E709" s="6" t="str">
        <f>IF(D709="","",貼付ｼｰﾄ!G673+ROW()/1000000)</f>
        <v/>
      </c>
      <c r="F709" s="6">
        <f t="shared" si="40"/>
        <v>1</v>
      </c>
      <c r="G709" s="6">
        <f>貼付ｼｰﾄ!A673</f>
        <v>0</v>
      </c>
      <c r="H709" s="6">
        <f>貼付ｼｰﾄ!B673</f>
        <v>0</v>
      </c>
      <c r="I709" s="6">
        <f>貼付ｼｰﾄ!F673</f>
        <v>0</v>
      </c>
      <c r="J709" s="6">
        <f>貼付ｼｰﾄ!G673</f>
        <v>0</v>
      </c>
      <c r="K709" s="6">
        <f>貼付ｼｰﾄ!H673</f>
        <v>0</v>
      </c>
      <c r="L709" s="6">
        <f>貼付ｼｰﾄ!I673</f>
        <v>0</v>
      </c>
      <c r="M709" s="6">
        <f>貼付ｼｰﾄ!J673</f>
        <v>0</v>
      </c>
      <c r="N709" s="6">
        <f>貼付ｼｰﾄ!K673</f>
        <v>0</v>
      </c>
      <c r="O709" s="6">
        <f>貼付ｼｰﾄ!L673</f>
        <v>0</v>
      </c>
      <c r="P709" s="6">
        <f>貼付ｼｰﾄ!M673</f>
        <v>0</v>
      </c>
      <c r="Q709" s="6">
        <f>貼付ｼｰﾄ!N673</f>
        <v>0</v>
      </c>
      <c r="R709" s="6">
        <f>貼付ｼｰﾄ!O673</f>
        <v>0</v>
      </c>
      <c r="S709" s="6">
        <f>貼付ｼｰﾄ!P673</f>
        <v>0</v>
      </c>
      <c r="U709" s="6" t="str">
        <f t="shared" si="43"/>
        <v>00000</v>
      </c>
      <c r="V709" s="6">
        <f t="shared" si="41"/>
        <v>0</v>
      </c>
    </row>
    <row r="710" spans="1:22" x14ac:dyDescent="0.15">
      <c r="A710" s="6">
        <v>718</v>
      </c>
      <c r="B710" s="6" t="str">
        <f t="shared" si="42"/>
        <v>1</v>
      </c>
      <c r="C710" s="6" t="str">
        <f>I710&amp;COUNTIF($I$4:I710,I710)</f>
        <v>0520</v>
      </c>
      <c r="D710" s="6" t="str">
        <f>貼付ｼｰﾄ!E674&amp;貼付ｼｰﾄ!D674</f>
        <v/>
      </c>
      <c r="E710" s="6" t="str">
        <f>IF(D710="","",貼付ｼｰﾄ!G674+ROW()/1000000)</f>
        <v/>
      </c>
      <c r="F710" s="6">
        <f t="shared" ref="F710:F773" si="44">SUMPRODUCT(($D$4:$D$992=D710)*($E$4:$E$992&lt;E710))+1</f>
        <v>1</v>
      </c>
      <c r="G710" s="6">
        <f>貼付ｼｰﾄ!A674</f>
        <v>0</v>
      </c>
      <c r="H710" s="6">
        <f>貼付ｼｰﾄ!B674</f>
        <v>0</v>
      </c>
      <c r="I710" s="6">
        <f>貼付ｼｰﾄ!F674</f>
        <v>0</v>
      </c>
      <c r="J710" s="6">
        <f>貼付ｼｰﾄ!G674</f>
        <v>0</v>
      </c>
      <c r="K710" s="6">
        <f>貼付ｼｰﾄ!H674</f>
        <v>0</v>
      </c>
      <c r="L710" s="6">
        <f>貼付ｼｰﾄ!I674</f>
        <v>0</v>
      </c>
      <c r="M710" s="6">
        <f>貼付ｼｰﾄ!J674</f>
        <v>0</v>
      </c>
      <c r="N710" s="6">
        <f>貼付ｼｰﾄ!K674</f>
        <v>0</v>
      </c>
      <c r="O710" s="6">
        <f>貼付ｼｰﾄ!L674</f>
        <v>0</v>
      </c>
      <c r="P710" s="6">
        <f>貼付ｼｰﾄ!M674</f>
        <v>0</v>
      </c>
      <c r="Q710" s="6">
        <f>貼付ｼｰﾄ!N674</f>
        <v>0</v>
      </c>
      <c r="R710" s="6">
        <f>貼付ｼｰﾄ!O674</f>
        <v>0</v>
      </c>
      <c r="S710" s="6">
        <f>貼付ｼｰﾄ!P674</f>
        <v>0</v>
      </c>
      <c r="U710" s="6" t="str">
        <f t="shared" si="43"/>
        <v>00000</v>
      </c>
      <c r="V710" s="6">
        <f t="shared" si="41"/>
        <v>0</v>
      </c>
    </row>
    <row r="711" spans="1:22" x14ac:dyDescent="0.15">
      <c r="A711" s="6">
        <v>719</v>
      </c>
      <c r="B711" s="6" t="str">
        <f t="shared" si="42"/>
        <v>1</v>
      </c>
      <c r="C711" s="6" t="str">
        <f>I711&amp;COUNTIF($I$4:I711,I711)</f>
        <v>0521</v>
      </c>
      <c r="D711" s="6" t="str">
        <f>貼付ｼｰﾄ!E675&amp;貼付ｼｰﾄ!D675</f>
        <v/>
      </c>
      <c r="E711" s="6" t="str">
        <f>IF(D711="","",貼付ｼｰﾄ!G675+ROW()/1000000)</f>
        <v/>
      </c>
      <c r="F711" s="6">
        <f t="shared" si="44"/>
        <v>1</v>
      </c>
      <c r="G711" s="6">
        <f>貼付ｼｰﾄ!A675</f>
        <v>0</v>
      </c>
      <c r="H711" s="6">
        <f>貼付ｼｰﾄ!B675</f>
        <v>0</v>
      </c>
      <c r="I711" s="6">
        <f>貼付ｼｰﾄ!F675</f>
        <v>0</v>
      </c>
      <c r="J711" s="6">
        <f>貼付ｼｰﾄ!G675</f>
        <v>0</v>
      </c>
      <c r="K711" s="6">
        <f>貼付ｼｰﾄ!H675</f>
        <v>0</v>
      </c>
      <c r="L711" s="6">
        <f>貼付ｼｰﾄ!I675</f>
        <v>0</v>
      </c>
      <c r="M711" s="6">
        <f>貼付ｼｰﾄ!J675</f>
        <v>0</v>
      </c>
      <c r="N711" s="6">
        <f>貼付ｼｰﾄ!K675</f>
        <v>0</v>
      </c>
      <c r="O711" s="6">
        <f>貼付ｼｰﾄ!L675</f>
        <v>0</v>
      </c>
      <c r="P711" s="6">
        <f>貼付ｼｰﾄ!M675</f>
        <v>0</v>
      </c>
      <c r="Q711" s="6">
        <f>貼付ｼｰﾄ!N675</f>
        <v>0</v>
      </c>
      <c r="R711" s="6">
        <f>貼付ｼｰﾄ!O675</f>
        <v>0</v>
      </c>
      <c r="S711" s="6">
        <f>貼付ｼｰﾄ!P675</f>
        <v>0</v>
      </c>
      <c r="U711" s="6" t="str">
        <f t="shared" si="43"/>
        <v>00000</v>
      </c>
      <c r="V711" s="6">
        <f t="shared" si="41"/>
        <v>0</v>
      </c>
    </row>
    <row r="712" spans="1:22" x14ac:dyDescent="0.15">
      <c r="A712" s="6">
        <v>720</v>
      </c>
      <c r="B712" s="6" t="str">
        <f t="shared" si="42"/>
        <v>1</v>
      </c>
      <c r="C712" s="6" t="str">
        <f>I712&amp;COUNTIF($I$4:I712,I712)</f>
        <v>0522</v>
      </c>
      <c r="D712" s="6" t="str">
        <f>貼付ｼｰﾄ!E676&amp;貼付ｼｰﾄ!D676</f>
        <v/>
      </c>
      <c r="E712" s="6" t="str">
        <f>IF(D712="","",貼付ｼｰﾄ!G676+ROW()/1000000)</f>
        <v/>
      </c>
      <c r="F712" s="6">
        <f t="shared" si="44"/>
        <v>1</v>
      </c>
      <c r="G712" s="6">
        <f>貼付ｼｰﾄ!A676</f>
        <v>0</v>
      </c>
      <c r="H712" s="6">
        <f>貼付ｼｰﾄ!B676</f>
        <v>0</v>
      </c>
      <c r="I712" s="6">
        <f>貼付ｼｰﾄ!F676</f>
        <v>0</v>
      </c>
      <c r="J712" s="6">
        <f>貼付ｼｰﾄ!G676</f>
        <v>0</v>
      </c>
      <c r="K712" s="6">
        <f>貼付ｼｰﾄ!H676</f>
        <v>0</v>
      </c>
      <c r="L712" s="6">
        <f>貼付ｼｰﾄ!I676</f>
        <v>0</v>
      </c>
      <c r="M712" s="6">
        <f>貼付ｼｰﾄ!J676</f>
        <v>0</v>
      </c>
      <c r="N712" s="6">
        <f>貼付ｼｰﾄ!K676</f>
        <v>0</v>
      </c>
      <c r="O712" s="6">
        <f>貼付ｼｰﾄ!L676</f>
        <v>0</v>
      </c>
      <c r="P712" s="6">
        <f>貼付ｼｰﾄ!M676</f>
        <v>0</v>
      </c>
      <c r="Q712" s="6">
        <f>貼付ｼｰﾄ!N676</f>
        <v>0</v>
      </c>
      <c r="R712" s="6">
        <f>貼付ｼｰﾄ!O676</f>
        <v>0</v>
      </c>
      <c r="S712" s="6">
        <f>貼付ｼｰﾄ!P676</f>
        <v>0</v>
      </c>
      <c r="U712" s="6" t="str">
        <f t="shared" si="43"/>
        <v>00000</v>
      </c>
      <c r="V712" s="6">
        <f t="shared" si="41"/>
        <v>0</v>
      </c>
    </row>
    <row r="713" spans="1:22" x14ac:dyDescent="0.15">
      <c r="A713" s="6">
        <v>721</v>
      </c>
      <c r="B713" s="6" t="str">
        <f t="shared" si="42"/>
        <v>1</v>
      </c>
      <c r="C713" s="6" t="str">
        <f>I713&amp;COUNTIF($I$4:I713,I713)</f>
        <v>0523</v>
      </c>
      <c r="D713" s="6" t="str">
        <f>貼付ｼｰﾄ!E677&amp;貼付ｼｰﾄ!D677</f>
        <v/>
      </c>
      <c r="E713" s="6" t="str">
        <f>IF(D713="","",貼付ｼｰﾄ!G677+ROW()/1000000)</f>
        <v/>
      </c>
      <c r="F713" s="6">
        <f t="shared" si="44"/>
        <v>1</v>
      </c>
      <c r="G713" s="6">
        <f>貼付ｼｰﾄ!A677</f>
        <v>0</v>
      </c>
      <c r="H713" s="6">
        <f>貼付ｼｰﾄ!B677</f>
        <v>0</v>
      </c>
      <c r="I713" s="6">
        <f>貼付ｼｰﾄ!F677</f>
        <v>0</v>
      </c>
      <c r="J713" s="6">
        <f>貼付ｼｰﾄ!G677</f>
        <v>0</v>
      </c>
      <c r="K713" s="6">
        <f>貼付ｼｰﾄ!H677</f>
        <v>0</v>
      </c>
      <c r="L713" s="6">
        <f>貼付ｼｰﾄ!I677</f>
        <v>0</v>
      </c>
      <c r="M713" s="6">
        <f>貼付ｼｰﾄ!J677</f>
        <v>0</v>
      </c>
      <c r="N713" s="6">
        <f>貼付ｼｰﾄ!K677</f>
        <v>0</v>
      </c>
      <c r="O713" s="6">
        <f>貼付ｼｰﾄ!L677</f>
        <v>0</v>
      </c>
      <c r="P713" s="6">
        <f>貼付ｼｰﾄ!M677</f>
        <v>0</v>
      </c>
      <c r="Q713" s="6">
        <f>貼付ｼｰﾄ!N677</f>
        <v>0</v>
      </c>
      <c r="R713" s="6">
        <f>貼付ｼｰﾄ!O677</f>
        <v>0</v>
      </c>
      <c r="S713" s="6">
        <f>貼付ｼｰﾄ!P677</f>
        <v>0</v>
      </c>
      <c r="U713" s="6" t="str">
        <f t="shared" si="43"/>
        <v>00000</v>
      </c>
      <c r="V713" s="6">
        <f t="shared" si="41"/>
        <v>0</v>
      </c>
    </row>
    <row r="714" spans="1:22" x14ac:dyDescent="0.15">
      <c r="A714" s="6">
        <v>722</v>
      </c>
      <c r="B714" s="6" t="str">
        <f t="shared" si="42"/>
        <v>1</v>
      </c>
      <c r="C714" s="6" t="str">
        <f>I714&amp;COUNTIF($I$4:I714,I714)</f>
        <v>0524</v>
      </c>
      <c r="D714" s="6" t="str">
        <f>貼付ｼｰﾄ!E678&amp;貼付ｼｰﾄ!D678</f>
        <v/>
      </c>
      <c r="E714" s="6" t="str">
        <f>IF(D714="","",貼付ｼｰﾄ!G678+ROW()/1000000)</f>
        <v/>
      </c>
      <c r="F714" s="6">
        <f t="shared" si="44"/>
        <v>1</v>
      </c>
      <c r="G714" s="6">
        <f>貼付ｼｰﾄ!A678</f>
        <v>0</v>
      </c>
      <c r="H714" s="6">
        <f>貼付ｼｰﾄ!B678</f>
        <v>0</v>
      </c>
      <c r="I714" s="6">
        <f>貼付ｼｰﾄ!F678</f>
        <v>0</v>
      </c>
      <c r="J714" s="6">
        <f>貼付ｼｰﾄ!G678</f>
        <v>0</v>
      </c>
      <c r="K714" s="6">
        <f>貼付ｼｰﾄ!H678</f>
        <v>0</v>
      </c>
      <c r="L714" s="6">
        <f>貼付ｼｰﾄ!I678</f>
        <v>0</v>
      </c>
      <c r="M714" s="6">
        <f>貼付ｼｰﾄ!J678</f>
        <v>0</v>
      </c>
      <c r="N714" s="6">
        <f>貼付ｼｰﾄ!K678</f>
        <v>0</v>
      </c>
      <c r="O714" s="6">
        <f>貼付ｼｰﾄ!L678</f>
        <v>0</v>
      </c>
      <c r="P714" s="6">
        <f>貼付ｼｰﾄ!M678</f>
        <v>0</v>
      </c>
      <c r="Q714" s="6">
        <f>貼付ｼｰﾄ!N678</f>
        <v>0</v>
      </c>
      <c r="R714" s="6">
        <f>貼付ｼｰﾄ!O678</f>
        <v>0</v>
      </c>
      <c r="S714" s="6">
        <f>貼付ｼｰﾄ!P678</f>
        <v>0</v>
      </c>
      <c r="U714" s="6" t="str">
        <f t="shared" si="43"/>
        <v>00000</v>
      </c>
      <c r="V714" s="6">
        <f t="shared" si="41"/>
        <v>0</v>
      </c>
    </row>
    <row r="715" spans="1:22" x14ac:dyDescent="0.15">
      <c r="A715" s="6">
        <v>723</v>
      </c>
      <c r="B715" s="6" t="str">
        <f t="shared" si="42"/>
        <v>1</v>
      </c>
      <c r="C715" s="6" t="str">
        <f>I715&amp;COUNTIF($I$4:I715,I715)</f>
        <v>0525</v>
      </c>
      <c r="D715" s="6" t="str">
        <f>貼付ｼｰﾄ!E679&amp;貼付ｼｰﾄ!D679</f>
        <v/>
      </c>
      <c r="E715" s="6" t="str">
        <f>IF(D715="","",貼付ｼｰﾄ!G679+ROW()/1000000)</f>
        <v/>
      </c>
      <c r="F715" s="6">
        <f t="shared" si="44"/>
        <v>1</v>
      </c>
      <c r="G715" s="6">
        <f>貼付ｼｰﾄ!A679</f>
        <v>0</v>
      </c>
      <c r="H715" s="6">
        <f>貼付ｼｰﾄ!B679</f>
        <v>0</v>
      </c>
      <c r="I715" s="6">
        <f>貼付ｼｰﾄ!F679</f>
        <v>0</v>
      </c>
      <c r="J715" s="6">
        <f>貼付ｼｰﾄ!G679</f>
        <v>0</v>
      </c>
      <c r="K715" s="6">
        <f>貼付ｼｰﾄ!H679</f>
        <v>0</v>
      </c>
      <c r="L715" s="6">
        <f>貼付ｼｰﾄ!I679</f>
        <v>0</v>
      </c>
      <c r="M715" s="6">
        <f>貼付ｼｰﾄ!J679</f>
        <v>0</v>
      </c>
      <c r="N715" s="6">
        <f>貼付ｼｰﾄ!K679</f>
        <v>0</v>
      </c>
      <c r="O715" s="6">
        <f>貼付ｼｰﾄ!L679</f>
        <v>0</v>
      </c>
      <c r="P715" s="6">
        <f>貼付ｼｰﾄ!M679</f>
        <v>0</v>
      </c>
      <c r="Q715" s="6">
        <f>貼付ｼｰﾄ!N679</f>
        <v>0</v>
      </c>
      <c r="R715" s="6">
        <f>貼付ｼｰﾄ!O679</f>
        <v>0</v>
      </c>
      <c r="S715" s="6">
        <f>貼付ｼｰﾄ!P679</f>
        <v>0</v>
      </c>
      <c r="U715" s="6" t="str">
        <f t="shared" si="43"/>
        <v>00000</v>
      </c>
      <c r="V715" s="6">
        <f t="shared" si="41"/>
        <v>0</v>
      </c>
    </row>
    <row r="716" spans="1:22" x14ac:dyDescent="0.15">
      <c r="A716" s="6">
        <v>724</v>
      </c>
      <c r="B716" s="6" t="str">
        <f t="shared" si="42"/>
        <v>1</v>
      </c>
      <c r="C716" s="6" t="str">
        <f>I716&amp;COUNTIF($I$4:I716,I716)</f>
        <v>0526</v>
      </c>
      <c r="D716" s="6" t="str">
        <f>貼付ｼｰﾄ!E680&amp;貼付ｼｰﾄ!D680</f>
        <v/>
      </c>
      <c r="E716" s="6" t="str">
        <f>IF(D716="","",貼付ｼｰﾄ!G680+ROW()/1000000)</f>
        <v/>
      </c>
      <c r="F716" s="6">
        <f t="shared" si="44"/>
        <v>1</v>
      </c>
      <c r="G716" s="6">
        <f>貼付ｼｰﾄ!A680</f>
        <v>0</v>
      </c>
      <c r="H716" s="6">
        <f>貼付ｼｰﾄ!B680</f>
        <v>0</v>
      </c>
      <c r="I716" s="6">
        <f>貼付ｼｰﾄ!F680</f>
        <v>0</v>
      </c>
      <c r="J716" s="6">
        <f>貼付ｼｰﾄ!G680</f>
        <v>0</v>
      </c>
      <c r="K716" s="6">
        <f>貼付ｼｰﾄ!H680</f>
        <v>0</v>
      </c>
      <c r="L716" s="6">
        <f>貼付ｼｰﾄ!I680</f>
        <v>0</v>
      </c>
      <c r="M716" s="6">
        <f>貼付ｼｰﾄ!J680</f>
        <v>0</v>
      </c>
      <c r="N716" s="6">
        <f>貼付ｼｰﾄ!K680</f>
        <v>0</v>
      </c>
      <c r="O716" s="6">
        <f>貼付ｼｰﾄ!L680</f>
        <v>0</v>
      </c>
      <c r="P716" s="6">
        <f>貼付ｼｰﾄ!M680</f>
        <v>0</v>
      </c>
      <c r="Q716" s="6">
        <f>貼付ｼｰﾄ!N680</f>
        <v>0</v>
      </c>
      <c r="R716" s="6">
        <f>貼付ｼｰﾄ!O680</f>
        <v>0</v>
      </c>
      <c r="S716" s="6">
        <f>貼付ｼｰﾄ!P680</f>
        <v>0</v>
      </c>
      <c r="U716" s="6" t="str">
        <f t="shared" si="43"/>
        <v>00000</v>
      </c>
      <c r="V716" s="6">
        <f t="shared" si="41"/>
        <v>0</v>
      </c>
    </row>
    <row r="717" spans="1:22" x14ac:dyDescent="0.15">
      <c r="A717" s="6">
        <v>725</v>
      </c>
      <c r="B717" s="6" t="str">
        <f t="shared" si="42"/>
        <v>1</v>
      </c>
      <c r="C717" s="6" t="str">
        <f>I717&amp;COUNTIF($I$4:I717,I717)</f>
        <v>0527</v>
      </c>
      <c r="D717" s="6" t="str">
        <f>貼付ｼｰﾄ!E681&amp;貼付ｼｰﾄ!D681</f>
        <v/>
      </c>
      <c r="E717" s="6" t="str">
        <f>IF(D717="","",貼付ｼｰﾄ!G681+ROW()/1000000)</f>
        <v/>
      </c>
      <c r="F717" s="6">
        <f t="shared" si="44"/>
        <v>1</v>
      </c>
      <c r="G717" s="6">
        <f>貼付ｼｰﾄ!A681</f>
        <v>0</v>
      </c>
      <c r="H717" s="6">
        <f>貼付ｼｰﾄ!B681</f>
        <v>0</v>
      </c>
      <c r="I717" s="6">
        <f>貼付ｼｰﾄ!F681</f>
        <v>0</v>
      </c>
      <c r="J717" s="6">
        <f>貼付ｼｰﾄ!G681</f>
        <v>0</v>
      </c>
      <c r="K717" s="6">
        <f>貼付ｼｰﾄ!H681</f>
        <v>0</v>
      </c>
      <c r="L717" s="6">
        <f>貼付ｼｰﾄ!I681</f>
        <v>0</v>
      </c>
      <c r="M717" s="6">
        <f>貼付ｼｰﾄ!J681</f>
        <v>0</v>
      </c>
      <c r="N717" s="6">
        <f>貼付ｼｰﾄ!K681</f>
        <v>0</v>
      </c>
      <c r="O717" s="6">
        <f>貼付ｼｰﾄ!L681</f>
        <v>0</v>
      </c>
      <c r="P717" s="6">
        <f>貼付ｼｰﾄ!M681</f>
        <v>0</v>
      </c>
      <c r="Q717" s="6">
        <f>貼付ｼｰﾄ!N681</f>
        <v>0</v>
      </c>
      <c r="R717" s="6">
        <f>貼付ｼｰﾄ!O681</f>
        <v>0</v>
      </c>
      <c r="S717" s="6">
        <f>貼付ｼｰﾄ!P681</f>
        <v>0</v>
      </c>
      <c r="U717" s="6" t="str">
        <f t="shared" si="43"/>
        <v>00000</v>
      </c>
      <c r="V717" s="6">
        <f t="shared" si="41"/>
        <v>0</v>
      </c>
    </row>
    <row r="718" spans="1:22" x14ac:dyDescent="0.15">
      <c r="A718" s="6">
        <v>726</v>
      </c>
      <c r="B718" s="6" t="str">
        <f t="shared" si="42"/>
        <v>1</v>
      </c>
      <c r="C718" s="6" t="str">
        <f>I718&amp;COUNTIF($I$4:I718,I718)</f>
        <v>0528</v>
      </c>
      <c r="D718" s="6" t="str">
        <f>貼付ｼｰﾄ!E682&amp;貼付ｼｰﾄ!D682</f>
        <v/>
      </c>
      <c r="E718" s="6" t="str">
        <f>IF(D718="","",貼付ｼｰﾄ!G682+ROW()/1000000)</f>
        <v/>
      </c>
      <c r="F718" s="6">
        <f t="shared" si="44"/>
        <v>1</v>
      </c>
      <c r="G718" s="6">
        <f>貼付ｼｰﾄ!A682</f>
        <v>0</v>
      </c>
      <c r="H718" s="6">
        <f>貼付ｼｰﾄ!B682</f>
        <v>0</v>
      </c>
      <c r="I718" s="6">
        <f>貼付ｼｰﾄ!F682</f>
        <v>0</v>
      </c>
      <c r="J718" s="6">
        <f>貼付ｼｰﾄ!G682</f>
        <v>0</v>
      </c>
      <c r="K718" s="6">
        <f>貼付ｼｰﾄ!H682</f>
        <v>0</v>
      </c>
      <c r="L718" s="6">
        <f>貼付ｼｰﾄ!I682</f>
        <v>0</v>
      </c>
      <c r="M718" s="6">
        <f>貼付ｼｰﾄ!J682</f>
        <v>0</v>
      </c>
      <c r="N718" s="6">
        <f>貼付ｼｰﾄ!K682</f>
        <v>0</v>
      </c>
      <c r="O718" s="6">
        <f>貼付ｼｰﾄ!L682</f>
        <v>0</v>
      </c>
      <c r="P718" s="6">
        <f>貼付ｼｰﾄ!M682</f>
        <v>0</v>
      </c>
      <c r="Q718" s="6">
        <f>貼付ｼｰﾄ!N682</f>
        <v>0</v>
      </c>
      <c r="R718" s="6">
        <f>貼付ｼｰﾄ!O682</f>
        <v>0</v>
      </c>
      <c r="S718" s="6">
        <f>貼付ｼｰﾄ!P682</f>
        <v>0</v>
      </c>
      <c r="U718" s="6" t="str">
        <f t="shared" si="43"/>
        <v>00000</v>
      </c>
      <c r="V718" s="6">
        <f t="shared" si="41"/>
        <v>0</v>
      </c>
    </row>
    <row r="719" spans="1:22" x14ac:dyDescent="0.15">
      <c r="A719" s="6">
        <v>727</v>
      </c>
      <c r="B719" s="6" t="str">
        <f t="shared" si="42"/>
        <v>1</v>
      </c>
      <c r="C719" s="6" t="str">
        <f>I719&amp;COUNTIF($I$4:I719,I719)</f>
        <v>0529</v>
      </c>
      <c r="D719" s="6" t="str">
        <f>貼付ｼｰﾄ!E683&amp;貼付ｼｰﾄ!D683</f>
        <v/>
      </c>
      <c r="E719" s="6" t="str">
        <f>IF(D719="","",貼付ｼｰﾄ!G683+ROW()/1000000)</f>
        <v/>
      </c>
      <c r="F719" s="6">
        <f t="shared" si="44"/>
        <v>1</v>
      </c>
      <c r="G719" s="6">
        <f>貼付ｼｰﾄ!A683</f>
        <v>0</v>
      </c>
      <c r="H719" s="6">
        <f>貼付ｼｰﾄ!B683</f>
        <v>0</v>
      </c>
      <c r="I719" s="6">
        <f>貼付ｼｰﾄ!F683</f>
        <v>0</v>
      </c>
      <c r="J719" s="6">
        <f>貼付ｼｰﾄ!G683</f>
        <v>0</v>
      </c>
      <c r="K719" s="6">
        <f>貼付ｼｰﾄ!H683</f>
        <v>0</v>
      </c>
      <c r="L719" s="6">
        <f>貼付ｼｰﾄ!I683</f>
        <v>0</v>
      </c>
      <c r="M719" s="6">
        <f>貼付ｼｰﾄ!J683</f>
        <v>0</v>
      </c>
      <c r="N719" s="6">
        <f>貼付ｼｰﾄ!K683</f>
        <v>0</v>
      </c>
      <c r="O719" s="6">
        <f>貼付ｼｰﾄ!L683</f>
        <v>0</v>
      </c>
      <c r="P719" s="6">
        <f>貼付ｼｰﾄ!M683</f>
        <v>0</v>
      </c>
      <c r="Q719" s="6">
        <f>貼付ｼｰﾄ!N683</f>
        <v>0</v>
      </c>
      <c r="R719" s="6">
        <f>貼付ｼｰﾄ!O683</f>
        <v>0</v>
      </c>
      <c r="S719" s="6">
        <f>貼付ｼｰﾄ!P683</f>
        <v>0</v>
      </c>
      <c r="U719" s="6" t="str">
        <f t="shared" si="43"/>
        <v>00000</v>
      </c>
      <c r="V719" s="6">
        <f t="shared" si="41"/>
        <v>0</v>
      </c>
    </row>
    <row r="720" spans="1:22" x14ac:dyDescent="0.15">
      <c r="A720" s="6">
        <v>728</v>
      </c>
      <c r="B720" s="6" t="str">
        <f t="shared" si="42"/>
        <v>1</v>
      </c>
      <c r="C720" s="6" t="str">
        <f>I720&amp;COUNTIF($I$4:I720,I720)</f>
        <v>0530</v>
      </c>
      <c r="D720" s="6" t="str">
        <f>貼付ｼｰﾄ!E684&amp;貼付ｼｰﾄ!D684</f>
        <v/>
      </c>
      <c r="E720" s="6" t="str">
        <f>IF(D720="","",貼付ｼｰﾄ!G684+ROW()/1000000)</f>
        <v/>
      </c>
      <c r="F720" s="6">
        <f t="shared" si="44"/>
        <v>1</v>
      </c>
      <c r="G720" s="6">
        <f>貼付ｼｰﾄ!A684</f>
        <v>0</v>
      </c>
      <c r="H720" s="6">
        <f>貼付ｼｰﾄ!B684</f>
        <v>0</v>
      </c>
      <c r="I720" s="6">
        <f>貼付ｼｰﾄ!F684</f>
        <v>0</v>
      </c>
      <c r="J720" s="6">
        <f>貼付ｼｰﾄ!G684</f>
        <v>0</v>
      </c>
      <c r="K720" s="6">
        <f>貼付ｼｰﾄ!H684</f>
        <v>0</v>
      </c>
      <c r="L720" s="6">
        <f>貼付ｼｰﾄ!I684</f>
        <v>0</v>
      </c>
      <c r="M720" s="6">
        <f>貼付ｼｰﾄ!J684</f>
        <v>0</v>
      </c>
      <c r="N720" s="6">
        <f>貼付ｼｰﾄ!K684</f>
        <v>0</v>
      </c>
      <c r="O720" s="6">
        <f>貼付ｼｰﾄ!L684</f>
        <v>0</v>
      </c>
      <c r="P720" s="6">
        <f>貼付ｼｰﾄ!M684</f>
        <v>0</v>
      </c>
      <c r="Q720" s="6">
        <f>貼付ｼｰﾄ!N684</f>
        <v>0</v>
      </c>
      <c r="R720" s="6">
        <f>貼付ｼｰﾄ!O684</f>
        <v>0</v>
      </c>
      <c r="S720" s="6">
        <f>貼付ｼｰﾄ!P684</f>
        <v>0</v>
      </c>
      <c r="U720" s="6" t="str">
        <f t="shared" si="43"/>
        <v>00000</v>
      </c>
      <c r="V720" s="6">
        <f t="shared" si="41"/>
        <v>0</v>
      </c>
    </row>
    <row r="721" spans="1:22" x14ac:dyDescent="0.15">
      <c r="A721" s="6">
        <v>729</v>
      </c>
      <c r="B721" s="6" t="str">
        <f t="shared" si="42"/>
        <v>1</v>
      </c>
      <c r="C721" s="6" t="str">
        <f>I721&amp;COUNTIF($I$4:I721,I721)</f>
        <v>0531</v>
      </c>
      <c r="D721" s="6" t="str">
        <f>貼付ｼｰﾄ!E685&amp;貼付ｼｰﾄ!D685</f>
        <v/>
      </c>
      <c r="E721" s="6" t="str">
        <f>IF(D721="","",貼付ｼｰﾄ!G685+ROW()/1000000)</f>
        <v/>
      </c>
      <c r="F721" s="6">
        <f t="shared" si="44"/>
        <v>1</v>
      </c>
      <c r="G721" s="6">
        <f>貼付ｼｰﾄ!A685</f>
        <v>0</v>
      </c>
      <c r="H721" s="6">
        <f>貼付ｼｰﾄ!B685</f>
        <v>0</v>
      </c>
      <c r="I721" s="6">
        <f>貼付ｼｰﾄ!F685</f>
        <v>0</v>
      </c>
      <c r="J721" s="6">
        <f>貼付ｼｰﾄ!G685</f>
        <v>0</v>
      </c>
      <c r="K721" s="6">
        <f>貼付ｼｰﾄ!H685</f>
        <v>0</v>
      </c>
      <c r="L721" s="6">
        <f>貼付ｼｰﾄ!I685</f>
        <v>0</v>
      </c>
      <c r="M721" s="6">
        <f>貼付ｼｰﾄ!J685</f>
        <v>0</v>
      </c>
      <c r="N721" s="6">
        <f>貼付ｼｰﾄ!K685</f>
        <v>0</v>
      </c>
      <c r="O721" s="6">
        <f>貼付ｼｰﾄ!L685</f>
        <v>0</v>
      </c>
      <c r="P721" s="6">
        <f>貼付ｼｰﾄ!M685</f>
        <v>0</v>
      </c>
      <c r="Q721" s="6">
        <f>貼付ｼｰﾄ!N685</f>
        <v>0</v>
      </c>
      <c r="R721" s="6">
        <f>貼付ｼｰﾄ!O685</f>
        <v>0</v>
      </c>
      <c r="S721" s="6">
        <f>貼付ｼｰﾄ!P685</f>
        <v>0</v>
      </c>
      <c r="U721" s="6" t="str">
        <f t="shared" si="43"/>
        <v>00000</v>
      </c>
      <c r="V721" s="6">
        <f t="shared" si="41"/>
        <v>0</v>
      </c>
    </row>
    <row r="722" spans="1:22" x14ac:dyDescent="0.15">
      <c r="A722" s="6">
        <v>730</v>
      </c>
      <c r="B722" s="6" t="str">
        <f t="shared" si="42"/>
        <v>1</v>
      </c>
      <c r="C722" s="6" t="str">
        <f>I722&amp;COUNTIF($I$4:I722,I722)</f>
        <v>0532</v>
      </c>
      <c r="D722" s="6" t="str">
        <f>貼付ｼｰﾄ!E686&amp;貼付ｼｰﾄ!D686</f>
        <v/>
      </c>
      <c r="E722" s="6" t="str">
        <f>IF(D722="","",貼付ｼｰﾄ!G686+ROW()/1000000)</f>
        <v/>
      </c>
      <c r="F722" s="6">
        <f t="shared" si="44"/>
        <v>1</v>
      </c>
      <c r="G722" s="6">
        <f>貼付ｼｰﾄ!A686</f>
        <v>0</v>
      </c>
      <c r="H722" s="6">
        <f>貼付ｼｰﾄ!B686</f>
        <v>0</v>
      </c>
      <c r="I722" s="6">
        <f>貼付ｼｰﾄ!F686</f>
        <v>0</v>
      </c>
      <c r="J722" s="6">
        <f>貼付ｼｰﾄ!G686</f>
        <v>0</v>
      </c>
      <c r="K722" s="6">
        <f>貼付ｼｰﾄ!H686</f>
        <v>0</v>
      </c>
      <c r="L722" s="6">
        <f>貼付ｼｰﾄ!I686</f>
        <v>0</v>
      </c>
      <c r="M722" s="6">
        <f>貼付ｼｰﾄ!J686</f>
        <v>0</v>
      </c>
      <c r="N722" s="6">
        <f>貼付ｼｰﾄ!K686</f>
        <v>0</v>
      </c>
      <c r="O722" s="6">
        <f>貼付ｼｰﾄ!L686</f>
        <v>0</v>
      </c>
      <c r="P722" s="6">
        <f>貼付ｼｰﾄ!M686</f>
        <v>0</v>
      </c>
      <c r="Q722" s="6">
        <f>貼付ｼｰﾄ!N686</f>
        <v>0</v>
      </c>
      <c r="R722" s="6">
        <f>貼付ｼｰﾄ!O686</f>
        <v>0</v>
      </c>
      <c r="S722" s="6">
        <f>貼付ｼｰﾄ!P686</f>
        <v>0</v>
      </c>
      <c r="U722" s="6" t="str">
        <f t="shared" si="43"/>
        <v>00000</v>
      </c>
      <c r="V722" s="6">
        <f t="shared" si="41"/>
        <v>0</v>
      </c>
    </row>
    <row r="723" spans="1:22" x14ac:dyDescent="0.15">
      <c r="A723" s="6">
        <v>731</v>
      </c>
      <c r="B723" s="6" t="str">
        <f t="shared" si="42"/>
        <v>1</v>
      </c>
      <c r="C723" s="6" t="str">
        <f>I723&amp;COUNTIF($I$4:I723,I723)</f>
        <v>0533</v>
      </c>
      <c r="D723" s="6" t="str">
        <f>貼付ｼｰﾄ!E687&amp;貼付ｼｰﾄ!D687</f>
        <v/>
      </c>
      <c r="E723" s="6" t="str">
        <f>IF(D723="","",貼付ｼｰﾄ!G687+ROW()/1000000)</f>
        <v/>
      </c>
      <c r="F723" s="6">
        <f t="shared" si="44"/>
        <v>1</v>
      </c>
      <c r="G723" s="6">
        <f>貼付ｼｰﾄ!A687</f>
        <v>0</v>
      </c>
      <c r="H723" s="6">
        <f>貼付ｼｰﾄ!B687</f>
        <v>0</v>
      </c>
      <c r="I723" s="6">
        <f>貼付ｼｰﾄ!F687</f>
        <v>0</v>
      </c>
      <c r="J723" s="6">
        <f>貼付ｼｰﾄ!G687</f>
        <v>0</v>
      </c>
      <c r="K723" s="6">
        <f>貼付ｼｰﾄ!H687</f>
        <v>0</v>
      </c>
      <c r="L723" s="6">
        <f>貼付ｼｰﾄ!I687</f>
        <v>0</v>
      </c>
      <c r="M723" s="6">
        <f>貼付ｼｰﾄ!J687</f>
        <v>0</v>
      </c>
      <c r="N723" s="6">
        <f>貼付ｼｰﾄ!K687</f>
        <v>0</v>
      </c>
      <c r="O723" s="6">
        <f>貼付ｼｰﾄ!L687</f>
        <v>0</v>
      </c>
      <c r="P723" s="6">
        <f>貼付ｼｰﾄ!M687</f>
        <v>0</v>
      </c>
      <c r="Q723" s="6">
        <f>貼付ｼｰﾄ!N687</f>
        <v>0</v>
      </c>
      <c r="R723" s="6">
        <f>貼付ｼｰﾄ!O687</f>
        <v>0</v>
      </c>
      <c r="S723" s="6">
        <f>貼付ｼｰﾄ!P687</f>
        <v>0</v>
      </c>
      <c r="U723" s="6" t="str">
        <f t="shared" si="43"/>
        <v>00000</v>
      </c>
      <c r="V723" s="6">
        <f t="shared" si="41"/>
        <v>0</v>
      </c>
    </row>
    <row r="724" spans="1:22" x14ac:dyDescent="0.15">
      <c r="A724" s="6">
        <v>732</v>
      </c>
      <c r="B724" s="6" t="str">
        <f t="shared" si="42"/>
        <v>1</v>
      </c>
      <c r="C724" s="6" t="str">
        <f>I724&amp;COUNTIF($I$4:I724,I724)</f>
        <v>0534</v>
      </c>
      <c r="D724" s="6" t="str">
        <f>貼付ｼｰﾄ!E688&amp;貼付ｼｰﾄ!D688</f>
        <v/>
      </c>
      <c r="E724" s="6" t="str">
        <f>IF(D724="","",貼付ｼｰﾄ!G688+ROW()/1000000)</f>
        <v/>
      </c>
      <c r="F724" s="6">
        <f t="shared" si="44"/>
        <v>1</v>
      </c>
      <c r="G724" s="6">
        <f>貼付ｼｰﾄ!A688</f>
        <v>0</v>
      </c>
      <c r="H724" s="6">
        <f>貼付ｼｰﾄ!B688</f>
        <v>0</v>
      </c>
      <c r="I724" s="6">
        <f>貼付ｼｰﾄ!F688</f>
        <v>0</v>
      </c>
      <c r="J724" s="6">
        <f>貼付ｼｰﾄ!G688</f>
        <v>0</v>
      </c>
      <c r="K724" s="6">
        <f>貼付ｼｰﾄ!H688</f>
        <v>0</v>
      </c>
      <c r="L724" s="6">
        <f>貼付ｼｰﾄ!I688</f>
        <v>0</v>
      </c>
      <c r="M724" s="6">
        <f>貼付ｼｰﾄ!J688</f>
        <v>0</v>
      </c>
      <c r="N724" s="6">
        <f>貼付ｼｰﾄ!K688</f>
        <v>0</v>
      </c>
      <c r="O724" s="6">
        <f>貼付ｼｰﾄ!L688</f>
        <v>0</v>
      </c>
      <c r="P724" s="6">
        <f>貼付ｼｰﾄ!M688</f>
        <v>0</v>
      </c>
      <c r="Q724" s="6">
        <f>貼付ｼｰﾄ!N688</f>
        <v>0</v>
      </c>
      <c r="R724" s="6">
        <f>貼付ｼｰﾄ!O688</f>
        <v>0</v>
      </c>
      <c r="S724" s="6">
        <f>貼付ｼｰﾄ!P688</f>
        <v>0</v>
      </c>
      <c r="U724" s="6" t="str">
        <f t="shared" si="43"/>
        <v>00000</v>
      </c>
      <c r="V724" s="6">
        <f t="shared" si="41"/>
        <v>0</v>
      </c>
    </row>
    <row r="725" spans="1:22" x14ac:dyDescent="0.15">
      <c r="A725" s="6">
        <v>733</v>
      </c>
      <c r="B725" s="6" t="str">
        <f t="shared" si="42"/>
        <v>1</v>
      </c>
      <c r="C725" s="6" t="str">
        <f>I725&amp;COUNTIF($I$4:I725,I725)</f>
        <v>0535</v>
      </c>
      <c r="D725" s="6" t="str">
        <f>貼付ｼｰﾄ!E689&amp;貼付ｼｰﾄ!D689</f>
        <v/>
      </c>
      <c r="E725" s="6" t="str">
        <f>IF(D725="","",貼付ｼｰﾄ!G689+ROW()/1000000)</f>
        <v/>
      </c>
      <c r="F725" s="6">
        <f t="shared" si="44"/>
        <v>1</v>
      </c>
      <c r="G725" s="6">
        <f>貼付ｼｰﾄ!A689</f>
        <v>0</v>
      </c>
      <c r="H725" s="6">
        <f>貼付ｼｰﾄ!B689</f>
        <v>0</v>
      </c>
      <c r="I725" s="6">
        <f>貼付ｼｰﾄ!F689</f>
        <v>0</v>
      </c>
      <c r="J725" s="6">
        <f>貼付ｼｰﾄ!G689</f>
        <v>0</v>
      </c>
      <c r="K725" s="6">
        <f>貼付ｼｰﾄ!H689</f>
        <v>0</v>
      </c>
      <c r="L725" s="6">
        <f>貼付ｼｰﾄ!I689</f>
        <v>0</v>
      </c>
      <c r="M725" s="6">
        <f>貼付ｼｰﾄ!J689</f>
        <v>0</v>
      </c>
      <c r="N725" s="6">
        <f>貼付ｼｰﾄ!K689</f>
        <v>0</v>
      </c>
      <c r="O725" s="6">
        <f>貼付ｼｰﾄ!L689</f>
        <v>0</v>
      </c>
      <c r="P725" s="6">
        <f>貼付ｼｰﾄ!M689</f>
        <v>0</v>
      </c>
      <c r="Q725" s="6">
        <f>貼付ｼｰﾄ!N689</f>
        <v>0</v>
      </c>
      <c r="R725" s="6">
        <f>貼付ｼｰﾄ!O689</f>
        <v>0</v>
      </c>
      <c r="S725" s="6">
        <f>貼付ｼｰﾄ!P689</f>
        <v>0</v>
      </c>
      <c r="U725" s="6" t="str">
        <f t="shared" si="43"/>
        <v>00000</v>
      </c>
      <c r="V725" s="6">
        <f t="shared" si="41"/>
        <v>0</v>
      </c>
    </row>
    <row r="726" spans="1:22" x14ac:dyDescent="0.15">
      <c r="A726" s="6">
        <v>734</v>
      </c>
      <c r="B726" s="6" t="str">
        <f t="shared" si="42"/>
        <v>1</v>
      </c>
      <c r="C726" s="6" t="str">
        <f>I726&amp;COUNTIF($I$4:I726,I726)</f>
        <v>0536</v>
      </c>
      <c r="D726" s="6" t="str">
        <f>貼付ｼｰﾄ!E690&amp;貼付ｼｰﾄ!D690</f>
        <v/>
      </c>
      <c r="E726" s="6" t="str">
        <f>IF(D726="","",貼付ｼｰﾄ!G690+ROW()/1000000)</f>
        <v/>
      </c>
      <c r="F726" s="6">
        <f t="shared" si="44"/>
        <v>1</v>
      </c>
      <c r="G726" s="6">
        <f>貼付ｼｰﾄ!A690</f>
        <v>0</v>
      </c>
      <c r="H726" s="6">
        <f>貼付ｼｰﾄ!B690</f>
        <v>0</v>
      </c>
      <c r="I726" s="6">
        <f>貼付ｼｰﾄ!F690</f>
        <v>0</v>
      </c>
      <c r="J726" s="6">
        <f>貼付ｼｰﾄ!G690</f>
        <v>0</v>
      </c>
      <c r="K726" s="6">
        <f>貼付ｼｰﾄ!H690</f>
        <v>0</v>
      </c>
      <c r="L726" s="6">
        <f>貼付ｼｰﾄ!I690</f>
        <v>0</v>
      </c>
      <c r="M726" s="6">
        <f>貼付ｼｰﾄ!J690</f>
        <v>0</v>
      </c>
      <c r="N726" s="6">
        <f>貼付ｼｰﾄ!K690</f>
        <v>0</v>
      </c>
      <c r="O726" s="6">
        <f>貼付ｼｰﾄ!L690</f>
        <v>0</v>
      </c>
      <c r="P726" s="6">
        <f>貼付ｼｰﾄ!M690</f>
        <v>0</v>
      </c>
      <c r="Q726" s="6">
        <f>貼付ｼｰﾄ!N690</f>
        <v>0</v>
      </c>
      <c r="R726" s="6">
        <f>貼付ｼｰﾄ!O690</f>
        <v>0</v>
      </c>
      <c r="S726" s="6">
        <f>貼付ｼｰﾄ!P690</f>
        <v>0</v>
      </c>
      <c r="U726" s="6" t="str">
        <f t="shared" si="43"/>
        <v>00000</v>
      </c>
      <c r="V726" s="6">
        <f t="shared" si="41"/>
        <v>0</v>
      </c>
    </row>
    <row r="727" spans="1:22" x14ac:dyDescent="0.15">
      <c r="A727" s="6">
        <v>735</v>
      </c>
      <c r="B727" s="6" t="str">
        <f t="shared" si="42"/>
        <v>1</v>
      </c>
      <c r="C727" s="6" t="str">
        <f>I727&amp;COUNTIF($I$4:I727,I727)</f>
        <v>0537</v>
      </c>
      <c r="D727" s="6" t="str">
        <f>貼付ｼｰﾄ!E691&amp;貼付ｼｰﾄ!D691</f>
        <v/>
      </c>
      <c r="E727" s="6" t="str">
        <f>IF(D727="","",貼付ｼｰﾄ!G691+ROW()/1000000)</f>
        <v/>
      </c>
      <c r="F727" s="6">
        <f t="shared" si="44"/>
        <v>1</v>
      </c>
      <c r="G727" s="6">
        <f>貼付ｼｰﾄ!A691</f>
        <v>0</v>
      </c>
      <c r="H727" s="6">
        <f>貼付ｼｰﾄ!B691</f>
        <v>0</v>
      </c>
      <c r="I727" s="6">
        <f>貼付ｼｰﾄ!F691</f>
        <v>0</v>
      </c>
      <c r="J727" s="6">
        <f>貼付ｼｰﾄ!G691</f>
        <v>0</v>
      </c>
      <c r="K727" s="6">
        <f>貼付ｼｰﾄ!H691</f>
        <v>0</v>
      </c>
      <c r="L727" s="6">
        <f>貼付ｼｰﾄ!I691</f>
        <v>0</v>
      </c>
      <c r="M727" s="6">
        <f>貼付ｼｰﾄ!J691</f>
        <v>0</v>
      </c>
      <c r="N727" s="6">
        <f>貼付ｼｰﾄ!K691</f>
        <v>0</v>
      </c>
      <c r="O727" s="6">
        <f>貼付ｼｰﾄ!L691</f>
        <v>0</v>
      </c>
      <c r="P727" s="6">
        <f>貼付ｼｰﾄ!M691</f>
        <v>0</v>
      </c>
      <c r="Q727" s="6">
        <f>貼付ｼｰﾄ!N691</f>
        <v>0</v>
      </c>
      <c r="R727" s="6">
        <f>貼付ｼｰﾄ!O691</f>
        <v>0</v>
      </c>
      <c r="S727" s="6">
        <f>貼付ｼｰﾄ!P691</f>
        <v>0</v>
      </c>
      <c r="U727" s="6" t="str">
        <f t="shared" si="43"/>
        <v>00000</v>
      </c>
      <c r="V727" s="6">
        <f t="shared" si="41"/>
        <v>0</v>
      </c>
    </row>
    <row r="728" spans="1:22" x14ac:dyDescent="0.15">
      <c r="A728" s="6">
        <v>736</v>
      </c>
      <c r="B728" s="6" t="str">
        <f t="shared" si="42"/>
        <v>1</v>
      </c>
      <c r="C728" s="6" t="str">
        <f>I728&amp;COUNTIF($I$4:I728,I728)</f>
        <v>0538</v>
      </c>
      <c r="D728" s="6" t="str">
        <f>貼付ｼｰﾄ!E692&amp;貼付ｼｰﾄ!D692</f>
        <v/>
      </c>
      <c r="E728" s="6" t="str">
        <f>IF(D728="","",貼付ｼｰﾄ!G692+ROW()/1000000)</f>
        <v/>
      </c>
      <c r="F728" s="6">
        <f t="shared" si="44"/>
        <v>1</v>
      </c>
      <c r="G728" s="6">
        <f>貼付ｼｰﾄ!A692</f>
        <v>0</v>
      </c>
      <c r="H728" s="6">
        <f>貼付ｼｰﾄ!B692</f>
        <v>0</v>
      </c>
      <c r="I728" s="6">
        <f>貼付ｼｰﾄ!F692</f>
        <v>0</v>
      </c>
      <c r="J728" s="6">
        <f>貼付ｼｰﾄ!G692</f>
        <v>0</v>
      </c>
      <c r="K728" s="6">
        <f>貼付ｼｰﾄ!H692</f>
        <v>0</v>
      </c>
      <c r="L728" s="6">
        <f>貼付ｼｰﾄ!I692</f>
        <v>0</v>
      </c>
      <c r="M728" s="6">
        <f>貼付ｼｰﾄ!J692</f>
        <v>0</v>
      </c>
      <c r="N728" s="6">
        <f>貼付ｼｰﾄ!K692</f>
        <v>0</v>
      </c>
      <c r="O728" s="6">
        <f>貼付ｼｰﾄ!L692</f>
        <v>0</v>
      </c>
      <c r="P728" s="6">
        <f>貼付ｼｰﾄ!M692</f>
        <v>0</v>
      </c>
      <c r="Q728" s="6">
        <f>貼付ｼｰﾄ!N692</f>
        <v>0</v>
      </c>
      <c r="R728" s="6">
        <f>貼付ｼｰﾄ!O692</f>
        <v>0</v>
      </c>
      <c r="S728" s="6">
        <f>貼付ｼｰﾄ!P692</f>
        <v>0</v>
      </c>
      <c r="U728" s="6" t="str">
        <f t="shared" si="43"/>
        <v>00000</v>
      </c>
      <c r="V728" s="6">
        <f t="shared" si="41"/>
        <v>0</v>
      </c>
    </row>
    <row r="729" spans="1:22" x14ac:dyDescent="0.15">
      <c r="A729" s="6">
        <v>737</v>
      </c>
      <c r="B729" s="6" t="str">
        <f t="shared" si="42"/>
        <v>1</v>
      </c>
      <c r="C729" s="6" t="str">
        <f>I729&amp;COUNTIF($I$4:I729,I729)</f>
        <v>0539</v>
      </c>
      <c r="D729" s="6" t="str">
        <f>貼付ｼｰﾄ!E693&amp;貼付ｼｰﾄ!D693</f>
        <v/>
      </c>
      <c r="E729" s="6" t="str">
        <f>IF(D729="","",貼付ｼｰﾄ!G693+ROW()/1000000)</f>
        <v/>
      </c>
      <c r="F729" s="6">
        <f t="shared" si="44"/>
        <v>1</v>
      </c>
      <c r="G729" s="6">
        <f>貼付ｼｰﾄ!A693</f>
        <v>0</v>
      </c>
      <c r="H729" s="6">
        <f>貼付ｼｰﾄ!B693</f>
        <v>0</v>
      </c>
      <c r="I729" s="6">
        <f>貼付ｼｰﾄ!F693</f>
        <v>0</v>
      </c>
      <c r="J729" s="6">
        <f>貼付ｼｰﾄ!G693</f>
        <v>0</v>
      </c>
      <c r="K729" s="6">
        <f>貼付ｼｰﾄ!H693</f>
        <v>0</v>
      </c>
      <c r="L729" s="6">
        <f>貼付ｼｰﾄ!I693</f>
        <v>0</v>
      </c>
      <c r="M729" s="6">
        <f>貼付ｼｰﾄ!J693</f>
        <v>0</v>
      </c>
      <c r="N729" s="6">
        <f>貼付ｼｰﾄ!K693</f>
        <v>0</v>
      </c>
      <c r="O729" s="6">
        <f>貼付ｼｰﾄ!L693</f>
        <v>0</v>
      </c>
      <c r="P729" s="6">
        <f>貼付ｼｰﾄ!M693</f>
        <v>0</v>
      </c>
      <c r="Q729" s="6">
        <f>貼付ｼｰﾄ!N693</f>
        <v>0</v>
      </c>
      <c r="R729" s="6">
        <f>貼付ｼｰﾄ!O693</f>
        <v>0</v>
      </c>
      <c r="S729" s="6">
        <f>貼付ｼｰﾄ!P693</f>
        <v>0</v>
      </c>
      <c r="U729" s="6" t="str">
        <f t="shared" si="43"/>
        <v>00000</v>
      </c>
      <c r="V729" s="6">
        <f t="shared" si="41"/>
        <v>0</v>
      </c>
    </row>
    <row r="730" spans="1:22" x14ac:dyDescent="0.15">
      <c r="A730" s="6">
        <v>738</v>
      </c>
      <c r="B730" s="6" t="str">
        <f t="shared" si="42"/>
        <v>1</v>
      </c>
      <c r="C730" s="6" t="str">
        <f>I730&amp;COUNTIF($I$4:I730,I730)</f>
        <v>0540</v>
      </c>
      <c r="D730" s="6" t="str">
        <f>貼付ｼｰﾄ!E694&amp;貼付ｼｰﾄ!D694</f>
        <v/>
      </c>
      <c r="E730" s="6" t="str">
        <f>IF(D730="","",貼付ｼｰﾄ!G694+ROW()/1000000)</f>
        <v/>
      </c>
      <c r="F730" s="6">
        <f t="shared" si="44"/>
        <v>1</v>
      </c>
      <c r="G730" s="6">
        <f>貼付ｼｰﾄ!A694</f>
        <v>0</v>
      </c>
      <c r="H730" s="6">
        <f>貼付ｼｰﾄ!B694</f>
        <v>0</v>
      </c>
      <c r="I730" s="6">
        <f>貼付ｼｰﾄ!F694</f>
        <v>0</v>
      </c>
      <c r="J730" s="6">
        <f>貼付ｼｰﾄ!G694</f>
        <v>0</v>
      </c>
      <c r="K730" s="6">
        <f>貼付ｼｰﾄ!H694</f>
        <v>0</v>
      </c>
      <c r="L730" s="6">
        <f>貼付ｼｰﾄ!I694</f>
        <v>0</v>
      </c>
      <c r="M730" s="6">
        <f>貼付ｼｰﾄ!J694</f>
        <v>0</v>
      </c>
      <c r="N730" s="6">
        <f>貼付ｼｰﾄ!K694</f>
        <v>0</v>
      </c>
      <c r="O730" s="6">
        <f>貼付ｼｰﾄ!L694</f>
        <v>0</v>
      </c>
      <c r="P730" s="6">
        <f>貼付ｼｰﾄ!M694</f>
        <v>0</v>
      </c>
      <c r="Q730" s="6">
        <f>貼付ｼｰﾄ!N694</f>
        <v>0</v>
      </c>
      <c r="R730" s="6">
        <f>貼付ｼｰﾄ!O694</f>
        <v>0</v>
      </c>
      <c r="S730" s="6">
        <f>貼付ｼｰﾄ!P694</f>
        <v>0</v>
      </c>
      <c r="U730" s="6" t="str">
        <f t="shared" si="43"/>
        <v>00000</v>
      </c>
      <c r="V730" s="6">
        <f t="shared" si="41"/>
        <v>0</v>
      </c>
    </row>
    <row r="731" spans="1:22" x14ac:dyDescent="0.15">
      <c r="A731" s="6">
        <v>739</v>
      </c>
      <c r="B731" s="6" t="str">
        <f t="shared" si="42"/>
        <v>1</v>
      </c>
      <c r="C731" s="6" t="str">
        <f>I731&amp;COUNTIF($I$4:I731,I731)</f>
        <v>0541</v>
      </c>
      <c r="D731" s="6" t="str">
        <f>貼付ｼｰﾄ!E695&amp;貼付ｼｰﾄ!D695</f>
        <v/>
      </c>
      <c r="E731" s="6" t="str">
        <f>IF(D731="","",貼付ｼｰﾄ!G695+ROW()/1000000)</f>
        <v/>
      </c>
      <c r="F731" s="6">
        <f t="shared" si="44"/>
        <v>1</v>
      </c>
      <c r="G731" s="6">
        <f>貼付ｼｰﾄ!A695</f>
        <v>0</v>
      </c>
      <c r="H731" s="6">
        <f>貼付ｼｰﾄ!B695</f>
        <v>0</v>
      </c>
      <c r="I731" s="6">
        <f>貼付ｼｰﾄ!F695</f>
        <v>0</v>
      </c>
      <c r="J731" s="6">
        <f>貼付ｼｰﾄ!G695</f>
        <v>0</v>
      </c>
      <c r="K731" s="6">
        <f>貼付ｼｰﾄ!H695</f>
        <v>0</v>
      </c>
      <c r="L731" s="6">
        <f>貼付ｼｰﾄ!I695</f>
        <v>0</v>
      </c>
      <c r="M731" s="6">
        <f>貼付ｼｰﾄ!J695</f>
        <v>0</v>
      </c>
      <c r="N731" s="6">
        <f>貼付ｼｰﾄ!K695</f>
        <v>0</v>
      </c>
      <c r="O731" s="6">
        <f>貼付ｼｰﾄ!L695</f>
        <v>0</v>
      </c>
      <c r="P731" s="6">
        <f>貼付ｼｰﾄ!M695</f>
        <v>0</v>
      </c>
      <c r="Q731" s="6">
        <f>貼付ｼｰﾄ!N695</f>
        <v>0</v>
      </c>
      <c r="R731" s="6">
        <f>貼付ｼｰﾄ!O695</f>
        <v>0</v>
      </c>
      <c r="S731" s="6">
        <f>貼付ｼｰﾄ!P695</f>
        <v>0</v>
      </c>
      <c r="U731" s="6" t="str">
        <f t="shared" si="43"/>
        <v>00000</v>
      </c>
      <c r="V731" s="6">
        <f t="shared" si="41"/>
        <v>0</v>
      </c>
    </row>
    <row r="732" spans="1:22" x14ac:dyDescent="0.15">
      <c r="A732" s="6">
        <v>740</v>
      </c>
      <c r="B732" s="6" t="str">
        <f t="shared" si="42"/>
        <v>1</v>
      </c>
      <c r="C732" s="6" t="str">
        <f>I732&amp;COUNTIF($I$4:I732,I732)</f>
        <v>0542</v>
      </c>
      <c r="D732" s="6" t="str">
        <f>貼付ｼｰﾄ!E696&amp;貼付ｼｰﾄ!D696</f>
        <v/>
      </c>
      <c r="E732" s="6" t="str">
        <f>IF(D732="","",貼付ｼｰﾄ!G696+ROW()/1000000)</f>
        <v/>
      </c>
      <c r="F732" s="6">
        <f t="shared" si="44"/>
        <v>1</v>
      </c>
      <c r="G732" s="6">
        <f>貼付ｼｰﾄ!A696</f>
        <v>0</v>
      </c>
      <c r="H732" s="6">
        <f>貼付ｼｰﾄ!B696</f>
        <v>0</v>
      </c>
      <c r="I732" s="6">
        <f>貼付ｼｰﾄ!F696</f>
        <v>0</v>
      </c>
      <c r="J732" s="6">
        <f>貼付ｼｰﾄ!G696</f>
        <v>0</v>
      </c>
      <c r="K732" s="6">
        <f>貼付ｼｰﾄ!H696</f>
        <v>0</v>
      </c>
      <c r="L732" s="6">
        <f>貼付ｼｰﾄ!I696</f>
        <v>0</v>
      </c>
      <c r="M732" s="6">
        <f>貼付ｼｰﾄ!J696</f>
        <v>0</v>
      </c>
      <c r="N732" s="6">
        <f>貼付ｼｰﾄ!K696</f>
        <v>0</v>
      </c>
      <c r="O732" s="6">
        <f>貼付ｼｰﾄ!L696</f>
        <v>0</v>
      </c>
      <c r="P732" s="6">
        <f>貼付ｼｰﾄ!M696</f>
        <v>0</v>
      </c>
      <c r="Q732" s="6">
        <f>貼付ｼｰﾄ!N696</f>
        <v>0</v>
      </c>
      <c r="R732" s="6">
        <f>貼付ｼｰﾄ!O696</f>
        <v>0</v>
      </c>
      <c r="S732" s="6">
        <f>貼付ｼｰﾄ!P696</f>
        <v>0</v>
      </c>
      <c r="U732" s="6" t="str">
        <f t="shared" si="43"/>
        <v>00000</v>
      </c>
      <c r="V732" s="6">
        <f t="shared" si="41"/>
        <v>0</v>
      </c>
    </row>
    <row r="733" spans="1:22" x14ac:dyDescent="0.15">
      <c r="A733" s="6">
        <v>741</v>
      </c>
      <c r="B733" s="6" t="str">
        <f t="shared" si="42"/>
        <v>1</v>
      </c>
      <c r="C733" s="6" t="str">
        <f>I733&amp;COUNTIF($I$4:I733,I733)</f>
        <v>0543</v>
      </c>
      <c r="D733" s="6" t="str">
        <f>貼付ｼｰﾄ!E697&amp;貼付ｼｰﾄ!D697</f>
        <v/>
      </c>
      <c r="E733" s="6" t="str">
        <f>IF(D733="","",貼付ｼｰﾄ!G697+ROW()/1000000)</f>
        <v/>
      </c>
      <c r="F733" s="6">
        <f t="shared" si="44"/>
        <v>1</v>
      </c>
      <c r="G733" s="6">
        <f>貼付ｼｰﾄ!A697</f>
        <v>0</v>
      </c>
      <c r="H733" s="6">
        <f>貼付ｼｰﾄ!B697</f>
        <v>0</v>
      </c>
      <c r="I733" s="6">
        <f>貼付ｼｰﾄ!F697</f>
        <v>0</v>
      </c>
      <c r="J733" s="6">
        <f>貼付ｼｰﾄ!G697</f>
        <v>0</v>
      </c>
      <c r="K733" s="6">
        <f>貼付ｼｰﾄ!H697</f>
        <v>0</v>
      </c>
      <c r="L733" s="6">
        <f>貼付ｼｰﾄ!I697</f>
        <v>0</v>
      </c>
      <c r="M733" s="6">
        <f>貼付ｼｰﾄ!J697</f>
        <v>0</v>
      </c>
      <c r="N733" s="6">
        <f>貼付ｼｰﾄ!K697</f>
        <v>0</v>
      </c>
      <c r="O733" s="6">
        <f>貼付ｼｰﾄ!L697</f>
        <v>0</v>
      </c>
      <c r="P733" s="6">
        <f>貼付ｼｰﾄ!M697</f>
        <v>0</v>
      </c>
      <c r="Q733" s="6">
        <f>貼付ｼｰﾄ!N697</f>
        <v>0</v>
      </c>
      <c r="R733" s="6">
        <f>貼付ｼｰﾄ!O697</f>
        <v>0</v>
      </c>
      <c r="S733" s="6">
        <f>貼付ｼｰﾄ!P697</f>
        <v>0</v>
      </c>
      <c r="U733" s="6" t="str">
        <f t="shared" si="43"/>
        <v>00000</v>
      </c>
      <c r="V733" s="6">
        <f t="shared" si="41"/>
        <v>0</v>
      </c>
    </row>
    <row r="734" spans="1:22" x14ac:dyDescent="0.15">
      <c r="A734" s="6">
        <v>742</v>
      </c>
      <c r="B734" s="6" t="str">
        <f t="shared" si="42"/>
        <v>1</v>
      </c>
      <c r="C734" s="6" t="str">
        <f>I734&amp;COUNTIF($I$4:I734,I734)</f>
        <v>0544</v>
      </c>
      <c r="D734" s="6" t="str">
        <f>貼付ｼｰﾄ!E698&amp;貼付ｼｰﾄ!D698</f>
        <v/>
      </c>
      <c r="E734" s="6" t="str">
        <f>IF(D734="","",貼付ｼｰﾄ!G698+ROW()/1000000)</f>
        <v/>
      </c>
      <c r="F734" s="6">
        <f t="shared" si="44"/>
        <v>1</v>
      </c>
      <c r="G734" s="6">
        <f>貼付ｼｰﾄ!A698</f>
        <v>0</v>
      </c>
      <c r="H734" s="6">
        <f>貼付ｼｰﾄ!B698</f>
        <v>0</v>
      </c>
      <c r="I734" s="6">
        <f>貼付ｼｰﾄ!F698</f>
        <v>0</v>
      </c>
      <c r="J734" s="6">
        <f>貼付ｼｰﾄ!G698</f>
        <v>0</v>
      </c>
      <c r="K734" s="6">
        <f>貼付ｼｰﾄ!H698</f>
        <v>0</v>
      </c>
      <c r="L734" s="6">
        <f>貼付ｼｰﾄ!I698</f>
        <v>0</v>
      </c>
      <c r="M734" s="6">
        <f>貼付ｼｰﾄ!J698</f>
        <v>0</v>
      </c>
      <c r="N734" s="6">
        <f>貼付ｼｰﾄ!K698</f>
        <v>0</v>
      </c>
      <c r="O734" s="6">
        <f>貼付ｼｰﾄ!L698</f>
        <v>0</v>
      </c>
      <c r="P734" s="6">
        <f>貼付ｼｰﾄ!M698</f>
        <v>0</v>
      </c>
      <c r="Q734" s="6">
        <f>貼付ｼｰﾄ!N698</f>
        <v>0</v>
      </c>
      <c r="R734" s="6">
        <f>貼付ｼｰﾄ!O698</f>
        <v>0</v>
      </c>
      <c r="S734" s="6">
        <f>貼付ｼｰﾄ!P698</f>
        <v>0</v>
      </c>
      <c r="U734" s="6" t="str">
        <f t="shared" si="43"/>
        <v>00000</v>
      </c>
      <c r="V734" s="6">
        <f t="shared" si="41"/>
        <v>0</v>
      </c>
    </row>
    <row r="735" spans="1:22" x14ac:dyDescent="0.15">
      <c r="A735" s="6">
        <v>743</v>
      </c>
      <c r="B735" s="6" t="str">
        <f t="shared" si="42"/>
        <v>1</v>
      </c>
      <c r="C735" s="6" t="str">
        <f>I735&amp;COUNTIF($I$4:I735,I735)</f>
        <v>0545</v>
      </c>
      <c r="D735" s="6" t="str">
        <f>貼付ｼｰﾄ!E699&amp;貼付ｼｰﾄ!D699</f>
        <v/>
      </c>
      <c r="E735" s="6" t="str">
        <f>IF(D735="","",貼付ｼｰﾄ!G699+ROW()/1000000)</f>
        <v/>
      </c>
      <c r="F735" s="6">
        <f t="shared" si="44"/>
        <v>1</v>
      </c>
      <c r="G735" s="6">
        <f>貼付ｼｰﾄ!A699</f>
        <v>0</v>
      </c>
      <c r="H735" s="6">
        <f>貼付ｼｰﾄ!B699</f>
        <v>0</v>
      </c>
      <c r="I735" s="6">
        <f>貼付ｼｰﾄ!F699</f>
        <v>0</v>
      </c>
      <c r="J735" s="6">
        <f>貼付ｼｰﾄ!G699</f>
        <v>0</v>
      </c>
      <c r="K735" s="6">
        <f>貼付ｼｰﾄ!H699</f>
        <v>0</v>
      </c>
      <c r="L735" s="6">
        <f>貼付ｼｰﾄ!I699</f>
        <v>0</v>
      </c>
      <c r="M735" s="6">
        <f>貼付ｼｰﾄ!J699</f>
        <v>0</v>
      </c>
      <c r="N735" s="6">
        <f>貼付ｼｰﾄ!K699</f>
        <v>0</v>
      </c>
      <c r="O735" s="6">
        <f>貼付ｼｰﾄ!L699</f>
        <v>0</v>
      </c>
      <c r="P735" s="6">
        <f>貼付ｼｰﾄ!M699</f>
        <v>0</v>
      </c>
      <c r="Q735" s="6">
        <f>貼付ｼｰﾄ!N699</f>
        <v>0</v>
      </c>
      <c r="R735" s="6">
        <f>貼付ｼｰﾄ!O699</f>
        <v>0</v>
      </c>
      <c r="S735" s="6">
        <f>貼付ｼｰﾄ!P699</f>
        <v>0</v>
      </c>
      <c r="U735" s="6" t="str">
        <f t="shared" si="43"/>
        <v>00000</v>
      </c>
      <c r="V735" s="6">
        <f t="shared" si="41"/>
        <v>0</v>
      </c>
    </row>
    <row r="736" spans="1:22" x14ac:dyDescent="0.15">
      <c r="A736" s="6">
        <v>744</v>
      </c>
      <c r="B736" s="6" t="str">
        <f t="shared" si="42"/>
        <v>1</v>
      </c>
      <c r="C736" s="6" t="str">
        <f>I736&amp;COUNTIF($I$4:I736,I736)</f>
        <v>0546</v>
      </c>
      <c r="D736" s="6" t="str">
        <f>貼付ｼｰﾄ!E700&amp;貼付ｼｰﾄ!D700</f>
        <v/>
      </c>
      <c r="E736" s="6" t="str">
        <f>IF(D736="","",貼付ｼｰﾄ!G700+ROW()/1000000)</f>
        <v/>
      </c>
      <c r="F736" s="6">
        <f t="shared" si="44"/>
        <v>1</v>
      </c>
      <c r="G736" s="6">
        <f>貼付ｼｰﾄ!A700</f>
        <v>0</v>
      </c>
      <c r="H736" s="6">
        <f>貼付ｼｰﾄ!B700</f>
        <v>0</v>
      </c>
      <c r="I736" s="6">
        <f>貼付ｼｰﾄ!F700</f>
        <v>0</v>
      </c>
      <c r="J736" s="6">
        <f>貼付ｼｰﾄ!G700</f>
        <v>0</v>
      </c>
      <c r="K736" s="6">
        <f>貼付ｼｰﾄ!H700</f>
        <v>0</v>
      </c>
      <c r="L736" s="6">
        <f>貼付ｼｰﾄ!I700</f>
        <v>0</v>
      </c>
      <c r="M736" s="6">
        <f>貼付ｼｰﾄ!J700</f>
        <v>0</v>
      </c>
      <c r="N736" s="6">
        <f>貼付ｼｰﾄ!K700</f>
        <v>0</v>
      </c>
      <c r="O736" s="6">
        <f>貼付ｼｰﾄ!L700</f>
        <v>0</v>
      </c>
      <c r="P736" s="6">
        <f>貼付ｼｰﾄ!M700</f>
        <v>0</v>
      </c>
      <c r="Q736" s="6">
        <f>貼付ｼｰﾄ!N700</f>
        <v>0</v>
      </c>
      <c r="R736" s="6">
        <f>貼付ｼｰﾄ!O700</f>
        <v>0</v>
      </c>
      <c r="S736" s="6">
        <f>貼付ｼｰﾄ!P700</f>
        <v>0</v>
      </c>
      <c r="U736" s="6" t="str">
        <f t="shared" si="43"/>
        <v>00000</v>
      </c>
      <c r="V736" s="6">
        <f t="shared" si="41"/>
        <v>0</v>
      </c>
    </row>
    <row r="737" spans="1:22" x14ac:dyDescent="0.15">
      <c r="A737" s="6">
        <v>745</v>
      </c>
      <c r="B737" s="6" t="str">
        <f t="shared" si="42"/>
        <v>1</v>
      </c>
      <c r="C737" s="6" t="str">
        <f>I737&amp;COUNTIF($I$4:I737,I737)</f>
        <v>0547</v>
      </c>
      <c r="D737" s="6" t="str">
        <f>貼付ｼｰﾄ!E701&amp;貼付ｼｰﾄ!D701</f>
        <v/>
      </c>
      <c r="E737" s="6" t="str">
        <f>IF(D737="","",貼付ｼｰﾄ!G701+ROW()/1000000)</f>
        <v/>
      </c>
      <c r="F737" s="6">
        <f t="shared" si="44"/>
        <v>1</v>
      </c>
      <c r="G737" s="6">
        <f>貼付ｼｰﾄ!A701</f>
        <v>0</v>
      </c>
      <c r="H737" s="6">
        <f>貼付ｼｰﾄ!B701</f>
        <v>0</v>
      </c>
      <c r="I737" s="6">
        <f>貼付ｼｰﾄ!F701</f>
        <v>0</v>
      </c>
      <c r="J737" s="6">
        <f>貼付ｼｰﾄ!G701</f>
        <v>0</v>
      </c>
      <c r="K737" s="6">
        <f>貼付ｼｰﾄ!H701</f>
        <v>0</v>
      </c>
      <c r="L737" s="6">
        <f>貼付ｼｰﾄ!I701</f>
        <v>0</v>
      </c>
      <c r="M737" s="6">
        <f>貼付ｼｰﾄ!J701</f>
        <v>0</v>
      </c>
      <c r="N737" s="6">
        <f>貼付ｼｰﾄ!K701</f>
        <v>0</v>
      </c>
      <c r="O737" s="6">
        <f>貼付ｼｰﾄ!L701</f>
        <v>0</v>
      </c>
      <c r="P737" s="6">
        <f>貼付ｼｰﾄ!M701</f>
        <v>0</v>
      </c>
      <c r="Q737" s="6">
        <f>貼付ｼｰﾄ!N701</f>
        <v>0</v>
      </c>
      <c r="R737" s="6">
        <f>貼付ｼｰﾄ!O701</f>
        <v>0</v>
      </c>
      <c r="S737" s="6">
        <f>貼付ｼｰﾄ!P701</f>
        <v>0</v>
      </c>
      <c r="U737" s="6" t="str">
        <f t="shared" si="43"/>
        <v>00000</v>
      </c>
      <c r="V737" s="6">
        <f t="shared" si="41"/>
        <v>0</v>
      </c>
    </row>
    <row r="738" spans="1:22" x14ac:dyDescent="0.15">
      <c r="A738" s="6">
        <v>746</v>
      </c>
      <c r="B738" s="6" t="str">
        <f t="shared" si="42"/>
        <v>1</v>
      </c>
      <c r="C738" s="6" t="str">
        <f>I738&amp;COUNTIF($I$4:I738,I738)</f>
        <v>0548</v>
      </c>
      <c r="D738" s="6" t="str">
        <f>貼付ｼｰﾄ!E702&amp;貼付ｼｰﾄ!D702</f>
        <v/>
      </c>
      <c r="E738" s="6" t="str">
        <f>IF(D738="","",貼付ｼｰﾄ!G702+ROW()/1000000)</f>
        <v/>
      </c>
      <c r="F738" s="6">
        <f t="shared" si="44"/>
        <v>1</v>
      </c>
      <c r="G738" s="6">
        <f>貼付ｼｰﾄ!A702</f>
        <v>0</v>
      </c>
      <c r="H738" s="6">
        <f>貼付ｼｰﾄ!B702</f>
        <v>0</v>
      </c>
      <c r="I738" s="6">
        <f>貼付ｼｰﾄ!F702</f>
        <v>0</v>
      </c>
      <c r="J738" s="6">
        <f>貼付ｼｰﾄ!G702</f>
        <v>0</v>
      </c>
      <c r="K738" s="6">
        <f>貼付ｼｰﾄ!H702</f>
        <v>0</v>
      </c>
      <c r="L738" s="6">
        <f>貼付ｼｰﾄ!I702</f>
        <v>0</v>
      </c>
      <c r="M738" s="6">
        <f>貼付ｼｰﾄ!J702</f>
        <v>0</v>
      </c>
      <c r="N738" s="6">
        <f>貼付ｼｰﾄ!K702</f>
        <v>0</v>
      </c>
      <c r="O738" s="6">
        <f>貼付ｼｰﾄ!L702</f>
        <v>0</v>
      </c>
      <c r="P738" s="6">
        <f>貼付ｼｰﾄ!M702</f>
        <v>0</v>
      </c>
      <c r="Q738" s="6">
        <f>貼付ｼｰﾄ!N702</f>
        <v>0</v>
      </c>
      <c r="R738" s="6">
        <f>貼付ｼｰﾄ!O702</f>
        <v>0</v>
      </c>
      <c r="S738" s="6">
        <f>貼付ｼｰﾄ!P702</f>
        <v>0</v>
      </c>
      <c r="U738" s="6" t="str">
        <f t="shared" si="43"/>
        <v>00000</v>
      </c>
      <c r="V738" s="6">
        <f t="shared" si="41"/>
        <v>0</v>
      </c>
    </row>
    <row r="739" spans="1:22" x14ac:dyDescent="0.15">
      <c r="A739" s="6">
        <v>747</v>
      </c>
      <c r="B739" s="6" t="str">
        <f t="shared" si="42"/>
        <v>1</v>
      </c>
      <c r="C739" s="6" t="str">
        <f>I739&amp;COUNTIF($I$4:I739,I739)</f>
        <v>0549</v>
      </c>
      <c r="D739" s="6" t="str">
        <f>貼付ｼｰﾄ!E703&amp;貼付ｼｰﾄ!D703</f>
        <v/>
      </c>
      <c r="E739" s="6" t="str">
        <f>IF(D739="","",貼付ｼｰﾄ!G703+ROW()/1000000)</f>
        <v/>
      </c>
      <c r="F739" s="6">
        <f t="shared" si="44"/>
        <v>1</v>
      </c>
      <c r="G739" s="6">
        <f>貼付ｼｰﾄ!A703</f>
        <v>0</v>
      </c>
      <c r="H739" s="6">
        <f>貼付ｼｰﾄ!B703</f>
        <v>0</v>
      </c>
      <c r="I739" s="6">
        <f>貼付ｼｰﾄ!F703</f>
        <v>0</v>
      </c>
      <c r="J739" s="6">
        <f>貼付ｼｰﾄ!G703</f>
        <v>0</v>
      </c>
      <c r="K739" s="6">
        <f>貼付ｼｰﾄ!H703</f>
        <v>0</v>
      </c>
      <c r="L739" s="6">
        <f>貼付ｼｰﾄ!I703</f>
        <v>0</v>
      </c>
      <c r="M739" s="6">
        <f>貼付ｼｰﾄ!J703</f>
        <v>0</v>
      </c>
      <c r="N739" s="6">
        <f>貼付ｼｰﾄ!K703</f>
        <v>0</v>
      </c>
      <c r="O739" s="6">
        <f>貼付ｼｰﾄ!L703</f>
        <v>0</v>
      </c>
      <c r="P739" s="6">
        <f>貼付ｼｰﾄ!M703</f>
        <v>0</v>
      </c>
      <c r="Q739" s="6">
        <f>貼付ｼｰﾄ!N703</f>
        <v>0</v>
      </c>
      <c r="R739" s="6">
        <f>貼付ｼｰﾄ!O703</f>
        <v>0</v>
      </c>
      <c r="S739" s="6">
        <f>貼付ｼｰﾄ!P703</f>
        <v>0</v>
      </c>
      <c r="U739" s="6" t="str">
        <f t="shared" si="43"/>
        <v>00000</v>
      </c>
      <c r="V739" s="6">
        <f t="shared" si="41"/>
        <v>0</v>
      </c>
    </row>
    <row r="740" spans="1:22" x14ac:dyDescent="0.15">
      <c r="A740" s="6">
        <v>748</v>
      </c>
      <c r="B740" s="6" t="str">
        <f t="shared" si="42"/>
        <v>1</v>
      </c>
      <c r="C740" s="6" t="str">
        <f>I740&amp;COUNTIF($I$4:I740,I740)</f>
        <v>0550</v>
      </c>
      <c r="D740" s="6" t="str">
        <f>貼付ｼｰﾄ!E704&amp;貼付ｼｰﾄ!D704</f>
        <v/>
      </c>
      <c r="E740" s="6" t="str">
        <f>IF(D740="","",貼付ｼｰﾄ!G704+ROW()/1000000)</f>
        <v/>
      </c>
      <c r="F740" s="6">
        <f t="shared" si="44"/>
        <v>1</v>
      </c>
      <c r="G740" s="6">
        <f>貼付ｼｰﾄ!A704</f>
        <v>0</v>
      </c>
      <c r="H740" s="6">
        <f>貼付ｼｰﾄ!B704</f>
        <v>0</v>
      </c>
      <c r="I740" s="6">
        <f>貼付ｼｰﾄ!F704</f>
        <v>0</v>
      </c>
      <c r="J740" s="6">
        <f>貼付ｼｰﾄ!G704</f>
        <v>0</v>
      </c>
      <c r="K740" s="6">
        <f>貼付ｼｰﾄ!H704</f>
        <v>0</v>
      </c>
      <c r="L740" s="6">
        <f>貼付ｼｰﾄ!I704</f>
        <v>0</v>
      </c>
      <c r="M740" s="6">
        <f>貼付ｼｰﾄ!J704</f>
        <v>0</v>
      </c>
      <c r="N740" s="6">
        <f>貼付ｼｰﾄ!K704</f>
        <v>0</v>
      </c>
      <c r="O740" s="6">
        <f>貼付ｼｰﾄ!L704</f>
        <v>0</v>
      </c>
      <c r="P740" s="6">
        <f>貼付ｼｰﾄ!M704</f>
        <v>0</v>
      </c>
      <c r="Q740" s="6">
        <f>貼付ｼｰﾄ!N704</f>
        <v>0</v>
      </c>
      <c r="R740" s="6">
        <f>貼付ｼｰﾄ!O704</f>
        <v>0</v>
      </c>
      <c r="S740" s="6">
        <f>貼付ｼｰﾄ!P704</f>
        <v>0</v>
      </c>
      <c r="U740" s="6" t="str">
        <f t="shared" si="43"/>
        <v>00000</v>
      </c>
      <c r="V740" s="6">
        <f t="shared" si="41"/>
        <v>0</v>
      </c>
    </row>
    <row r="741" spans="1:22" x14ac:dyDescent="0.15">
      <c r="A741" s="6">
        <v>749</v>
      </c>
      <c r="B741" s="6" t="str">
        <f t="shared" si="42"/>
        <v>1</v>
      </c>
      <c r="C741" s="6" t="str">
        <f>I741&amp;COUNTIF($I$4:I741,I741)</f>
        <v>0551</v>
      </c>
      <c r="D741" s="6" t="str">
        <f>貼付ｼｰﾄ!E705&amp;貼付ｼｰﾄ!D705</f>
        <v/>
      </c>
      <c r="E741" s="6" t="str">
        <f>IF(D741="","",貼付ｼｰﾄ!G705+ROW()/1000000)</f>
        <v/>
      </c>
      <c r="F741" s="6">
        <f t="shared" si="44"/>
        <v>1</v>
      </c>
      <c r="G741" s="6">
        <f>貼付ｼｰﾄ!A705</f>
        <v>0</v>
      </c>
      <c r="H741" s="6">
        <f>貼付ｼｰﾄ!B705</f>
        <v>0</v>
      </c>
      <c r="I741" s="6">
        <f>貼付ｼｰﾄ!F705</f>
        <v>0</v>
      </c>
      <c r="J741" s="6">
        <f>貼付ｼｰﾄ!G705</f>
        <v>0</v>
      </c>
      <c r="K741" s="6">
        <f>貼付ｼｰﾄ!H705</f>
        <v>0</v>
      </c>
      <c r="L741" s="6">
        <f>貼付ｼｰﾄ!I705</f>
        <v>0</v>
      </c>
      <c r="M741" s="6">
        <f>貼付ｼｰﾄ!J705</f>
        <v>0</v>
      </c>
      <c r="N741" s="6">
        <f>貼付ｼｰﾄ!K705</f>
        <v>0</v>
      </c>
      <c r="O741" s="6">
        <f>貼付ｼｰﾄ!L705</f>
        <v>0</v>
      </c>
      <c r="P741" s="6">
        <f>貼付ｼｰﾄ!M705</f>
        <v>0</v>
      </c>
      <c r="Q741" s="6">
        <f>貼付ｼｰﾄ!N705</f>
        <v>0</v>
      </c>
      <c r="R741" s="6">
        <f>貼付ｼｰﾄ!O705</f>
        <v>0</v>
      </c>
      <c r="S741" s="6">
        <f>貼付ｼｰﾄ!P705</f>
        <v>0</v>
      </c>
      <c r="U741" s="6" t="str">
        <f t="shared" si="43"/>
        <v>00000</v>
      </c>
      <c r="V741" s="6">
        <f t="shared" si="41"/>
        <v>0</v>
      </c>
    </row>
    <row r="742" spans="1:22" x14ac:dyDescent="0.15">
      <c r="A742" s="6">
        <v>750</v>
      </c>
      <c r="B742" s="6" t="str">
        <f t="shared" si="42"/>
        <v>1</v>
      </c>
      <c r="C742" s="6" t="str">
        <f>I742&amp;COUNTIF($I$4:I742,I742)</f>
        <v>0552</v>
      </c>
      <c r="D742" s="6" t="str">
        <f>貼付ｼｰﾄ!E706&amp;貼付ｼｰﾄ!D706</f>
        <v/>
      </c>
      <c r="E742" s="6" t="str">
        <f>IF(D742="","",貼付ｼｰﾄ!G706+ROW()/1000000)</f>
        <v/>
      </c>
      <c r="F742" s="6">
        <f t="shared" si="44"/>
        <v>1</v>
      </c>
      <c r="G742" s="6">
        <f>貼付ｼｰﾄ!A706</f>
        <v>0</v>
      </c>
      <c r="H742" s="6">
        <f>貼付ｼｰﾄ!B706</f>
        <v>0</v>
      </c>
      <c r="I742" s="6">
        <f>貼付ｼｰﾄ!F706</f>
        <v>0</v>
      </c>
      <c r="J742" s="6">
        <f>貼付ｼｰﾄ!G706</f>
        <v>0</v>
      </c>
      <c r="K742" s="6">
        <f>貼付ｼｰﾄ!H706</f>
        <v>0</v>
      </c>
      <c r="L742" s="6">
        <f>貼付ｼｰﾄ!I706</f>
        <v>0</v>
      </c>
      <c r="M742" s="6">
        <f>貼付ｼｰﾄ!J706</f>
        <v>0</v>
      </c>
      <c r="N742" s="6">
        <f>貼付ｼｰﾄ!K706</f>
        <v>0</v>
      </c>
      <c r="O742" s="6">
        <f>貼付ｼｰﾄ!L706</f>
        <v>0</v>
      </c>
      <c r="P742" s="6">
        <f>貼付ｼｰﾄ!M706</f>
        <v>0</v>
      </c>
      <c r="Q742" s="6">
        <f>貼付ｼｰﾄ!N706</f>
        <v>0</v>
      </c>
      <c r="R742" s="6">
        <f>貼付ｼｰﾄ!O706</f>
        <v>0</v>
      </c>
      <c r="S742" s="6">
        <f>貼付ｼｰﾄ!P706</f>
        <v>0</v>
      </c>
      <c r="U742" s="6" t="str">
        <f t="shared" si="43"/>
        <v>00000</v>
      </c>
      <c r="V742" s="6">
        <f t="shared" si="41"/>
        <v>0</v>
      </c>
    </row>
    <row r="743" spans="1:22" x14ac:dyDescent="0.15">
      <c r="A743" s="6">
        <v>751</v>
      </c>
      <c r="B743" s="6" t="str">
        <f t="shared" si="42"/>
        <v>1</v>
      </c>
      <c r="C743" s="6" t="str">
        <f>I743&amp;COUNTIF($I$4:I743,I743)</f>
        <v>0553</v>
      </c>
      <c r="D743" s="6" t="str">
        <f>貼付ｼｰﾄ!E707&amp;貼付ｼｰﾄ!D707</f>
        <v/>
      </c>
      <c r="E743" s="6" t="str">
        <f>IF(D743="","",貼付ｼｰﾄ!G707+ROW()/1000000)</f>
        <v/>
      </c>
      <c r="F743" s="6">
        <f t="shared" si="44"/>
        <v>1</v>
      </c>
      <c r="G743" s="6">
        <f>貼付ｼｰﾄ!A707</f>
        <v>0</v>
      </c>
      <c r="H743" s="6">
        <f>貼付ｼｰﾄ!B707</f>
        <v>0</v>
      </c>
      <c r="I743" s="6">
        <f>貼付ｼｰﾄ!F707</f>
        <v>0</v>
      </c>
      <c r="J743" s="6">
        <f>貼付ｼｰﾄ!G707</f>
        <v>0</v>
      </c>
      <c r="K743" s="6">
        <f>貼付ｼｰﾄ!H707</f>
        <v>0</v>
      </c>
      <c r="L743" s="6">
        <f>貼付ｼｰﾄ!I707</f>
        <v>0</v>
      </c>
      <c r="M743" s="6">
        <f>貼付ｼｰﾄ!J707</f>
        <v>0</v>
      </c>
      <c r="N743" s="6">
        <f>貼付ｼｰﾄ!K707</f>
        <v>0</v>
      </c>
      <c r="O743" s="6">
        <f>貼付ｼｰﾄ!L707</f>
        <v>0</v>
      </c>
      <c r="P743" s="6">
        <f>貼付ｼｰﾄ!M707</f>
        <v>0</v>
      </c>
      <c r="Q743" s="6">
        <f>貼付ｼｰﾄ!N707</f>
        <v>0</v>
      </c>
      <c r="R743" s="6">
        <f>貼付ｼｰﾄ!O707</f>
        <v>0</v>
      </c>
      <c r="S743" s="6">
        <f>貼付ｼｰﾄ!P707</f>
        <v>0</v>
      </c>
      <c r="U743" s="6" t="str">
        <f t="shared" si="43"/>
        <v>00000</v>
      </c>
      <c r="V743" s="6">
        <f t="shared" si="41"/>
        <v>0</v>
      </c>
    </row>
    <row r="744" spans="1:22" x14ac:dyDescent="0.15">
      <c r="A744" s="6">
        <v>752</v>
      </c>
      <c r="B744" s="6" t="str">
        <f t="shared" si="42"/>
        <v>1</v>
      </c>
      <c r="C744" s="6" t="str">
        <f>I744&amp;COUNTIF($I$4:I744,I744)</f>
        <v>0554</v>
      </c>
      <c r="D744" s="6" t="str">
        <f>貼付ｼｰﾄ!E708&amp;貼付ｼｰﾄ!D708</f>
        <v/>
      </c>
      <c r="E744" s="6" t="str">
        <f>IF(D744="","",貼付ｼｰﾄ!G708+ROW()/1000000)</f>
        <v/>
      </c>
      <c r="F744" s="6">
        <f t="shared" si="44"/>
        <v>1</v>
      </c>
      <c r="G744" s="6">
        <f>貼付ｼｰﾄ!A708</f>
        <v>0</v>
      </c>
      <c r="H744" s="6">
        <f>貼付ｼｰﾄ!B708</f>
        <v>0</v>
      </c>
      <c r="I744" s="6">
        <f>貼付ｼｰﾄ!F708</f>
        <v>0</v>
      </c>
      <c r="J744" s="6">
        <f>貼付ｼｰﾄ!G708</f>
        <v>0</v>
      </c>
      <c r="K744" s="6">
        <f>貼付ｼｰﾄ!H708</f>
        <v>0</v>
      </c>
      <c r="L744" s="6">
        <f>貼付ｼｰﾄ!I708</f>
        <v>0</v>
      </c>
      <c r="M744" s="6">
        <f>貼付ｼｰﾄ!J708</f>
        <v>0</v>
      </c>
      <c r="N744" s="6">
        <f>貼付ｼｰﾄ!K708</f>
        <v>0</v>
      </c>
      <c r="O744" s="6">
        <f>貼付ｼｰﾄ!L708</f>
        <v>0</v>
      </c>
      <c r="P744" s="6">
        <f>貼付ｼｰﾄ!M708</f>
        <v>0</v>
      </c>
      <c r="Q744" s="6">
        <f>貼付ｼｰﾄ!N708</f>
        <v>0</v>
      </c>
      <c r="R744" s="6">
        <f>貼付ｼｰﾄ!O708</f>
        <v>0</v>
      </c>
      <c r="S744" s="6">
        <f>貼付ｼｰﾄ!P708</f>
        <v>0</v>
      </c>
      <c r="U744" s="6" t="str">
        <f t="shared" si="43"/>
        <v>00000</v>
      </c>
      <c r="V744" s="6">
        <f t="shared" si="41"/>
        <v>0</v>
      </c>
    </row>
    <row r="745" spans="1:22" x14ac:dyDescent="0.15">
      <c r="A745" s="6">
        <v>753</v>
      </c>
      <c r="B745" s="6" t="str">
        <f t="shared" si="42"/>
        <v>1</v>
      </c>
      <c r="C745" s="6" t="str">
        <f>I745&amp;COUNTIF($I$4:I745,I745)</f>
        <v>0555</v>
      </c>
      <c r="D745" s="6" t="str">
        <f>貼付ｼｰﾄ!E709&amp;貼付ｼｰﾄ!D709</f>
        <v/>
      </c>
      <c r="E745" s="6" t="str">
        <f>IF(D745="","",貼付ｼｰﾄ!G709+ROW()/1000000)</f>
        <v/>
      </c>
      <c r="F745" s="6">
        <f t="shared" si="44"/>
        <v>1</v>
      </c>
      <c r="G745" s="6">
        <f>貼付ｼｰﾄ!A709</f>
        <v>0</v>
      </c>
      <c r="H745" s="6">
        <f>貼付ｼｰﾄ!B709</f>
        <v>0</v>
      </c>
      <c r="I745" s="6">
        <f>貼付ｼｰﾄ!F709</f>
        <v>0</v>
      </c>
      <c r="J745" s="6">
        <f>貼付ｼｰﾄ!G709</f>
        <v>0</v>
      </c>
      <c r="K745" s="6">
        <f>貼付ｼｰﾄ!H709</f>
        <v>0</v>
      </c>
      <c r="L745" s="6">
        <f>貼付ｼｰﾄ!I709</f>
        <v>0</v>
      </c>
      <c r="M745" s="6">
        <f>貼付ｼｰﾄ!J709</f>
        <v>0</v>
      </c>
      <c r="N745" s="6">
        <f>貼付ｼｰﾄ!K709</f>
        <v>0</v>
      </c>
      <c r="O745" s="6">
        <f>貼付ｼｰﾄ!L709</f>
        <v>0</v>
      </c>
      <c r="P745" s="6">
        <f>貼付ｼｰﾄ!M709</f>
        <v>0</v>
      </c>
      <c r="Q745" s="6">
        <f>貼付ｼｰﾄ!N709</f>
        <v>0</v>
      </c>
      <c r="R745" s="6">
        <f>貼付ｼｰﾄ!O709</f>
        <v>0</v>
      </c>
      <c r="S745" s="6">
        <f>貼付ｼｰﾄ!P709</f>
        <v>0</v>
      </c>
      <c r="U745" s="6" t="str">
        <f t="shared" si="43"/>
        <v>00000</v>
      </c>
      <c r="V745" s="6">
        <f t="shared" si="41"/>
        <v>0</v>
      </c>
    </row>
    <row r="746" spans="1:22" x14ac:dyDescent="0.15">
      <c r="A746" s="6">
        <v>754</v>
      </c>
      <c r="B746" s="6" t="str">
        <f t="shared" si="42"/>
        <v>1</v>
      </c>
      <c r="C746" s="6" t="str">
        <f>I746&amp;COUNTIF($I$4:I746,I746)</f>
        <v>0556</v>
      </c>
      <c r="D746" s="6" t="str">
        <f>貼付ｼｰﾄ!E710&amp;貼付ｼｰﾄ!D710</f>
        <v/>
      </c>
      <c r="E746" s="6" t="str">
        <f>IF(D746="","",貼付ｼｰﾄ!G710+ROW()/1000000)</f>
        <v/>
      </c>
      <c r="F746" s="6">
        <f t="shared" si="44"/>
        <v>1</v>
      </c>
      <c r="G746" s="6">
        <f>貼付ｼｰﾄ!A710</f>
        <v>0</v>
      </c>
      <c r="H746" s="6">
        <f>貼付ｼｰﾄ!B710</f>
        <v>0</v>
      </c>
      <c r="I746" s="6">
        <f>貼付ｼｰﾄ!F710</f>
        <v>0</v>
      </c>
      <c r="J746" s="6">
        <f>貼付ｼｰﾄ!G710</f>
        <v>0</v>
      </c>
      <c r="K746" s="6">
        <f>貼付ｼｰﾄ!H710</f>
        <v>0</v>
      </c>
      <c r="L746" s="6">
        <f>貼付ｼｰﾄ!I710</f>
        <v>0</v>
      </c>
      <c r="M746" s="6">
        <f>貼付ｼｰﾄ!J710</f>
        <v>0</v>
      </c>
      <c r="N746" s="6">
        <f>貼付ｼｰﾄ!K710</f>
        <v>0</v>
      </c>
      <c r="O746" s="6">
        <f>貼付ｼｰﾄ!L710</f>
        <v>0</v>
      </c>
      <c r="P746" s="6">
        <f>貼付ｼｰﾄ!M710</f>
        <v>0</v>
      </c>
      <c r="Q746" s="6">
        <f>貼付ｼｰﾄ!N710</f>
        <v>0</v>
      </c>
      <c r="R746" s="6">
        <f>貼付ｼｰﾄ!O710</f>
        <v>0</v>
      </c>
      <c r="S746" s="6">
        <f>貼付ｼｰﾄ!P710</f>
        <v>0</v>
      </c>
      <c r="U746" s="6" t="str">
        <f t="shared" si="43"/>
        <v>00000</v>
      </c>
      <c r="V746" s="6">
        <f t="shared" si="41"/>
        <v>0</v>
      </c>
    </row>
    <row r="747" spans="1:22" x14ac:dyDescent="0.15">
      <c r="A747" s="6">
        <v>755</v>
      </c>
      <c r="B747" s="6" t="str">
        <f t="shared" si="42"/>
        <v>1</v>
      </c>
      <c r="C747" s="6" t="str">
        <f>I747&amp;COUNTIF($I$4:I747,I747)</f>
        <v>0557</v>
      </c>
      <c r="D747" s="6" t="str">
        <f>貼付ｼｰﾄ!E711&amp;貼付ｼｰﾄ!D711</f>
        <v/>
      </c>
      <c r="E747" s="6" t="str">
        <f>IF(D747="","",貼付ｼｰﾄ!G711+ROW()/1000000)</f>
        <v/>
      </c>
      <c r="F747" s="6">
        <f t="shared" si="44"/>
        <v>1</v>
      </c>
      <c r="G747" s="6">
        <f>貼付ｼｰﾄ!A711</f>
        <v>0</v>
      </c>
      <c r="H747" s="6">
        <f>貼付ｼｰﾄ!B711</f>
        <v>0</v>
      </c>
      <c r="I747" s="6">
        <f>貼付ｼｰﾄ!F711</f>
        <v>0</v>
      </c>
      <c r="J747" s="6">
        <f>貼付ｼｰﾄ!G711</f>
        <v>0</v>
      </c>
      <c r="K747" s="6">
        <f>貼付ｼｰﾄ!H711</f>
        <v>0</v>
      </c>
      <c r="L747" s="6">
        <f>貼付ｼｰﾄ!I711</f>
        <v>0</v>
      </c>
      <c r="M747" s="6">
        <f>貼付ｼｰﾄ!J711</f>
        <v>0</v>
      </c>
      <c r="N747" s="6">
        <f>貼付ｼｰﾄ!K711</f>
        <v>0</v>
      </c>
      <c r="O747" s="6">
        <f>貼付ｼｰﾄ!L711</f>
        <v>0</v>
      </c>
      <c r="P747" s="6">
        <f>貼付ｼｰﾄ!M711</f>
        <v>0</v>
      </c>
      <c r="Q747" s="6">
        <f>貼付ｼｰﾄ!N711</f>
        <v>0</v>
      </c>
      <c r="R747" s="6">
        <f>貼付ｼｰﾄ!O711</f>
        <v>0</v>
      </c>
      <c r="S747" s="6">
        <f>貼付ｼｰﾄ!P711</f>
        <v>0</v>
      </c>
      <c r="U747" s="6" t="str">
        <f t="shared" si="43"/>
        <v>00000</v>
      </c>
      <c r="V747" s="6">
        <f t="shared" si="41"/>
        <v>0</v>
      </c>
    </row>
    <row r="748" spans="1:22" x14ac:dyDescent="0.15">
      <c r="A748" s="6">
        <v>756</v>
      </c>
      <c r="B748" s="6" t="str">
        <f t="shared" si="42"/>
        <v>1</v>
      </c>
      <c r="C748" s="6" t="str">
        <f>I748&amp;COUNTIF($I$4:I748,I748)</f>
        <v>0558</v>
      </c>
      <c r="D748" s="6" t="str">
        <f>貼付ｼｰﾄ!E712&amp;貼付ｼｰﾄ!D712</f>
        <v/>
      </c>
      <c r="E748" s="6" t="str">
        <f>IF(D748="","",貼付ｼｰﾄ!G712+ROW()/1000000)</f>
        <v/>
      </c>
      <c r="F748" s="6">
        <f t="shared" si="44"/>
        <v>1</v>
      </c>
      <c r="G748" s="6">
        <f>貼付ｼｰﾄ!A712</f>
        <v>0</v>
      </c>
      <c r="H748" s="6">
        <f>貼付ｼｰﾄ!B712</f>
        <v>0</v>
      </c>
      <c r="I748" s="6">
        <f>貼付ｼｰﾄ!F712</f>
        <v>0</v>
      </c>
      <c r="J748" s="6">
        <f>貼付ｼｰﾄ!G712</f>
        <v>0</v>
      </c>
      <c r="K748" s="6">
        <f>貼付ｼｰﾄ!H712</f>
        <v>0</v>
      </c>
      <c r="L748" s="6">
        <f>貼付ｼｰﾄ!I712</f>
        <v>0</v>
      </c>
      <c r="M748" s="6">
        <f>貼付ｼｰﾄ!J712</f>
        <v>0</v>
      </c>
      <c r="N748" s="6">
        <f>貼付ｼｰﾄ!K712</f>
        <v>0</v>
      </c>
      <c r="O748" s="6">
        <f>貼付ｼｰﾄ!L712</f>
        <v>0</v>
      </c>
      <c r="P748" s="6">
        <f>貼付ｼｰﾄ!M712</f>
        <v>0</v>
      </c>
      <c r="Q748" s="6">
        <f>貼付ｼｰﾄ!N712</f>
        <v>0</v>
      </c>
      <c r="R748" s="6">
        <f>貼付ｼｰﾄ!O712</f>
        <v>0</v>
      </c>
      <c r="S748" s="6">
        <f>貼付ｼｰﾄ!P712</f>
        <v>0</v>
      </c>
      <c r="U748" s="6" t="str">
        <f t="shared" si="43"/>
        <v>00000</v>
      </c>
      <c r="V748" s="6">
        <f t="shared" si="41"/>
        <v>0</v>
      </c>
    </row>
    <row r="749" spans="1:22" x14ac:dyDescent="0.15">
      <c r="A749" s="6">
        <v>757</v>
      </c>
      <c r="B749" s="6" t="str">
        <f t="shared" si="42"/>
        <v>1</v>
      </c>
      <c r="C749" s="6" t="str">
        <f>I749&amp;COUNTIF($I$4:I749,I749)</f>
        <v>0559</v>
      </c>
      <c r="D749" s="6" t="str">
        <f>貼付ｼｰﾄ!E713&amp;貼付ｼｰﾄ!D713</f>
        <v/>
      </c>
      <c r="E749" s="6" t="str">
        <f>IF(D749="","",貼付ｼｰﾄ!G713+ROW()/1000000)</f>
        <v/>
      </c>
      <c r="F749" s="6">
        <f t="shared" si="44"/>
        <v>1</v>
      </c>
      <c r="G749" s="6">
        <f>貼付ｼｰﾄ!A713</f>
        <v>0</v>
      </c>
      <c r="H749" s="6">
        <f>貼付ｼｰﾄ!B713</f>
        <v>0</v>
      </c>
      <c r="I749" s="6">
        <f>貼付ｼｰﾄ!F713</f>
        <v>0</v>
      </c>
      <c r="J749" s="6">
        <f>貼付ｼｰﾄ!G713</f>
        <v>0</v>
      </c>
      <c r="K749" s="6">
        <f>貼付ｼｰﾄ!H713</f>
        <v>0</v>
      </c>
      <c r="L749" s="6">
        <f>貼付ｼｰﾄ!I713</f>
        <v>0</v>
      </c>
      <c r="M749" s="6">
        <f>貼付ｼｰﾄ!J713</f>
        <v>0</v>
      </c>
      <c r="N749" s="6">
        <f>貼付ｼｰﾄ!K713</f>
        <v>0</v>
      </c>
      <c r="O749" s="6">
        <f>貼付ｼｰﾄ!L713</f>
        <v>0</v>
      </c>
      <c r="P749" s="6">
        <f>貼付ｼｰﾄ!M713</f>
        <v>0</v>
      </c>
      <c r="Q749" s="6">
        <f>貼付ｼｰﾄ!N713</f>
        <v>0</v>
      </c>
      <c r="R749" s="6">
        <f>貼付ｼｰﾄ!O713</f>
        <v>0</v>
      </c>
      <c r="S749" s="6">
        <f>貼付ｼｰﾄ!P713</f>
        <v>0</v>
      </c>
      <c r="U749" s="6" t="str">
        <f t="shared" si="43"/>
        <v>00000</v>
      </c>
      <c r="V749" s="6">
        <f t="shared" si="41"/>
        <v>0</v>
      </c>
    </row>
    <row r="750" spans="1:22" x14ac:dyDescent="0.15">
      <c r="A750" s="6">
        <v>758</v>
      </c>
      <c r="B750" s="6" t="str">
        <f t="shared" si="42"/>
        <v>1</v>
      </c>
      <c r="C750" s="6" t="str">
        <f>I750&amp;COUNTIF($I$4:I750,I750)</f>
        <v>0560</v>
      </c>
      <c r="D750" s="6" t="str">
        <f>貼付ｼｰﾄ!E714&amp;貼付ｼｰﾄ!D714</f>
        <v/>
      </c>
      <c r="E750" s="6" t="str">
        <f>IF(D750="","",貼付ｼｰﾄ!G714+ROW()/1000000)</f>
        <v/>
      </c>
      <c r="F750" s="6">
        <f t="shared" si="44"/>
        <v>1</v>
      </c>
      <c r="G750" s="6">
        <f>貼付ｼｰﾄ!A714</f>
        <v>0</v>
      </c>
      <c r="H750" s="6">
        <f>貼付ｼｰﾄ!B714</f>
        <v>0</v>
      </c>
      <c r="I750" s="6">
        <f>貼付ｼｰﾄ!F714</f>
        <v>0</v>
      </c>
      <c r="J750" s="6">
        <f>貼付ｼｰﾄ!G714</f>
        <v>0</v>
      </c>
      <c r="K750" s="6">
        <f>貼付ｼｰﾄ!H714</f>
        <v>0</v>
      </c>
      <c r="L750" s="6">
        <f>貼付ｼｰﾄ!I714</f>
        <v>0</v>
      </c>
      <c r="M750" s="6">
        <f>貼付ｼｰﾄ!J714</f>
        <v>0</v>
      </c>
      <c r="N750" s="6">
        <f>貼付ｼｰﾄ!K714</f>
        <v>0</v>
      </c>
      <c r="O750" s="6">
        <f>貼付ｼｰﾄ!L714</f>
        <v>0</v>
      </c>
      <c r="P750" s="6">
        <f>貼付ｼｰﾄ!M714</f>
        <v>0</v>
      </c>
      <c r="Q750" s="6">
        <f>貼付ｼｰﾄ!N714</f>
        <v>0</v>
      </c>
      <c r="R750" s="6">
        <f>貼付ｼｰﾄ!O714</f>
        <v>0</v>
      </c>
      <c r="S750" s="6">
        <f>貼付ｼｰﾄ!P714</f>
        <v>0</v>
      </c>
      <c r="U750" s="6" t="str">
        <f t="shared" si="43"/>
        <v>00000</v>
      </c>
      <c r="V750" s="6">
        <f t="shared" si="41"/>
        <v>0</v>
      </c>
    </row>
    <row r="751" spans="1:22" x14ac:dyDescent="0.15">
      <c r="A751" s="6">
        <v>759</v>
      </c>
      <c r="B751" s="6" t="str">
        <f t="shared" si="42"/>
        <v>1</v>
      </c>
      <c r="C751" s="6" t="str">
        <f>I751&amp;COUNTIF($I$4:I751,I751)</f>
        <v>0561</v>
      </c>
      <c r="D751" s="6" t="str">
        <f>貼付ｼｰﾄ!E715&amp;貼付ｼｰﾄ!D715</f>
        <v/>
      </c>
      <c r="E751" s="6" t="str">
        <f>IF(D751="","",貼付ｼｰﾄ!G715+ROW()/1000000)</f>
        <v/>
      </c>
      <c r="F751" s="6">
        <f t="shared" si="44"/>
        <v>1</v>
      </c>
      <c r="G751" s="6">
        <f>貼付ｼｰﾄ!A715</f>
        <v>0</v>
      </c>
      <c r="H751" s="6">
        <f>貼付ｼｰﾄ!B715</f>
        <v>0</v>
      </c>
      <c r="I751" s="6">
        <f>貼付ｼｰﾄ!F715</f>
        <v>0</v>
      </c>
      <c r="J751" s="6">
        <f>貼付ｼｰﾄ!G715</f>
        <v>0</v>
      </c>
      <c r="K751" s="6">
        <f>貼付ｼｰﾄ!H715</f>
        <v>0</v>
      </c>
      <c r="L751" s="6">
        <f>貼付ｼｰﾄ!I715</f>
        <v>0</v>
      </c>
      <c r="M751" s="6">
        <f>貼付ｼｰﾄ!J715</f>
        <v>0</v>
      </c>
      <c r="N751" s="6">
        <f>貼付ｼｰﾄ!K715</f>
        <v>0</v>
      </c>
      <c r="O751" s="6">
        <f>貼付ｼｰﾄ!L715</f>
        <v>0</v>
      </c>
      <c r="P751" s="6">
        <f>貼付ｼｰﾄ!M715</f>
        <v>0</v>
      </c>
      <c r="Q751" s="6">
        <f>貼付ｼｰﾄ!N715</f>
        <v>0</v>
      </c>
      <c r="R751" s="6">
        <f>貼付ｼｰﾄ!O715</f>
        <v>0</v>
      </c>
      <c r="S751" s="6">
        <f>貼付ｼｰﾄ!P715</f>
        <v>0</v>
      </c>
      <c r="U751" s="6" t="str">
        <f t="shared" si="43"/>
        <v>00000</v>
      </c>
      <c r="V751" s="6">
        <f t="shared" si="41"/>
        <v>0</v>
      </c>
    </row>
    <row r="752" spans="1:22" x14ac:dyDescent="0.15">
      <c r="A752" s="6">
        <v>760</v>
      </c>
      <c r="B752" s="6" t="str">
        <f t="shared" si="42"/>
        <v>1</v>
      </c>
      <c r="C752" s="6" t="str">
        <f>I752&amp;COUNTIF($I$4:I752,I752)</f>
        <v>0562</v>
      </c>
      <c r="D752" s="6" t="str">
        <f>貼付ｼｰﾄ!E716&amp;貼付ｼｰﾄ!D716</f>
        <v/>
      </c>
      <c r="E752" s="6" t="str">
        <f>IF(D752="","",貼付ｼｰﾄ!G716+ROW()/1000000)</f>
        <v/>
      </c>
      <c r="F752" s="6">
        <f t="shared" si="44"/>
        <v>1</v>
      </c>
      <c r="G752" s="6">
        <f>貼付ｼｰﾄ!A716</f>
        <v>0</v>
      </c>
      <c r="H752" s="6">
        <f>貼付ｼｰﾄ!B716</f>
        <v>0</v>
      </c>
      <c r="I752" s="6">
        <f>貼付ｼｰﾄ!F716</f>
        <v>0</v>
      </c>
      <c r="J752" s="6">
        <f>貼付ｼｰﾄ!G716</f>
        <v>0</v>
      </c>
      <c r="K752" s="6">
        <f>貼付ｼｰﾄ!H716</f>
        <v>0</v>
      </c>
      <c r="L752" s="6">
        <f>貼付ｼｰﾄ!I716</f>
        <v>0</v>
      </c>
      <c r="M752" s="6">
        <f>貼付ｼｰﾄ!J716</f>
        <v>0</v>
      </c>
      <c r="N752" s="6">
        <f>貼付ｼｰﾄ!K716</f>
        <v>0</v>
      </c>
      <c r="O752" s="6">
        <f>貼付ｼｰﾄ!L716</f>
        <v>0</v>
      </c>
      <c r="P752" s="6">
        <f>貼付ｼｰﾄ!M716</f>
        <v>0</v>
      </c>
      <c r="Q752" s="6">
        <f>貼付ｼｰﾄ!N716</f>
        <v>0</v>
      </c>
      <c r="R752" s="6">
        <f>貼付ｼｰﾄ!O716</f>
        <v>0</v>
      </c>
      <c r="S752" s="6">
        <f>貼付ｼｰﾄ!P716</f>
        <v>0</v>
      </c>
      <c r="U752" s="6" t="str">
        <f t="shared" si="43"/>
        <v>00000</v>
      </c>
      <c r="V752" s="6">
        <f t="shared" si="41"/>
        <v>0</v>
      </c>
    </row>
    <row r="753" spans="1:22" x14ac:dyDescent="0.15">
      <c r="A753" s="6">
        <v>761</v>
      </c>
      <c r="B753" s="6" t="str">
        <f t="shared" si="42"/>
        <v>1</v>
      </c>
      <c r="C753" s="6" t="str">
        <f>I753&amp;COUNTIF($I$4:I753,I753)</f>
        <v>0563</v>
      </c>
      <c r="D753" s="6" t="str">
        <f>貼付ｼｰﾄ!E717&amp;貼付ｼｰﾄ!D717</f>
        <v/>
      </c>
      <c r="E753" s="6" t="str">
        <f>IF(D753="","",貼付ｼｰﾄ!G717+ROW()/1000000)</f>
        <v/>
      </c>
      <c r="F753" s="6">
        <f t="shared" si="44"/>
        <v>1</v>
      </c>
      <c r="G753" s="6">
        <f>貼付ｼｰﾄ!A717</f>
        <v>0</v>
      </c>
      <c r="H753" s="6">
        <f>貼付ｼｰﾄ!B717</f>
        <v>0</v>
      </c>
      <c r="I753" s="6">
        <f>貼付ｼｰﾄ!F717</f>
        <v>0</v>
      </c>
      <c r="J753" s="6">
        <f>貼付ｼｰﾄ!G717</f>
        <v>0</v>
      </c>
      <c r="K753" s="6">
        <f>貼付ｼｰﾄ!H717</f>
        <v>0</v>
      </c>
      <c r="L753" s="6">
        <f>貼付ｼｰﾄ!I717</f>
        <v>0</v>
      </c>
      <c r="M753" s="6">
        <f>貼付ｼｰﾄ!J717</f>
        <v>0</v>
      </c>
      <c r="N753" s="6">
        <f>貼付ｼｰﾄ!K717</f>
        <v>0</v>
      </c>
      <c r="O753" s="6">
        <f>貼付ｼｰﾄ!L717</f>
        <v>0</v>
      </c>
      <c r="P753" s="6">
        <f>貼付ｼｰﾄ!M717</f>
        <v>0</v>
      </c>
      <c r="Q753" s="6">
        <f>貼付ｼｰﾄ!N717</f>
        <v>0</v>
      </c>
      <c r="R753" s="6">
        <f>貼付ｼｰﾄ!O717</f>
        <v>0</v>
      </c>
      <c r="S753" s="6">
        <f>貼付ｼｰﾄ!P717</f>
        <v>0</v>
      </c>
      <c r="U753" s="6" t="str">
        <f t="shared" si="43"/>
        <v>00000</v>
      </c>
      <c r="V753" s="6">
        <f t="shared" si="41"/>
        <v>0</v>
      </c>
    </row>
    <row r="754" spans="1:22" x14ac:dyDescent="0.15">
      <c r="A754" s="6">
        <v>762</v>
      </c>
      <c r="B754" s="6" t="str">
        <f t="shared" si="42"/>
        <v>1</v>
      </c>
      <c r="C754" s="6" t="str">
        <f>I754&amp;COUNTIF($I$4:I754,I754)</f>
        <v>0564</v>
      </c>
      <c r="D754" s="6" t="str">
        <f>貼付ｼｰﾄ!E718&amp;貼付ｼｰﾄ!D718</f>
        <v/>
      </c>
      <c r="E754" s="6" t="str">
        <f>IF(D754="","",貼付ｼｰﾄ!G718+ROW()/1000000)</f>
        <v/>
      </c>
      <c r="F754" s="6">
        <f t="shared" si="44"/>
        <v>1</v>
      </c>
      <c r="G754" s="6">
        <f>貼付ｼｰﾄ!A718</f>
        <v>0</v>
      </c>
      <c r="H754" s="6">
        <f>貼付ｼｰﾄ!B718</f>
        <v>0</v>
      </c>
      <c r="I754" s="6">
        <f>貼付ｼｰﾄ!F718</f>
        <v>0</v>
      </c>
      <c r="J754" s="6">
        <f>貼付ｼｰﾄ!G718</f>
        <v>0</v>
      </c>
      <c r="K754" s="6">
        <f>貼付ｼｰﾄ!H718</f>
        <v>0</v>
      </c>
      <c r="L754" s="6">
        <f>貼付ｼｰﾄ!I718</f>
        <v>0</v>
      </c>
      <c r="M754" s="6">
        <f>貼付ｼｰﾄ!J718</f>
        <v>0</v>
      </c>
      <c r="N754" s="6">
        <f>貼付ｼｰﾄ!K718</f>
        <v>0</v>
      </c>
      <c r="O754" s="6">
        <f>貼付ｼｰﾄ!L718</f>
        <v>0</v>
      </c>
      <c r="P754" s="6">
        <f>貼付ｼｰﾄ!M718</f>
        <v>0</v>
      </c>
      <c r="Q754" s="6">
        <f>貼付ｼｰﾄ!N718</f>
        <v>0</v>
      </c>
      <c r="R754" s="6">
        <f>貼付ｼｰﾄ!O718</f>
        <v>0</v>
      </c>
      <c r="S754" s="6">
        <f>貼付ｼｰﾄ!P718</f>
        <v>0</v>
      </c>
      <c r="U754" s="6" t="str">
        <f t="shared" si="43"/>
        <v>00000</v>
      </c>
      <c r="V754" s="6">
        <f t="shared" si="41"/>
        <v>0</v>
      </c>
    </row>
    <row r="755" spans="1:22" x14ac:dyDescent="0.15">
      <c r="A755" s="6">
        <v>763</v>
      </c>
      <c r="B755" s="6" t="str">
        <f t="shared" si="42"/>
        <v>1</v>
      </c>
      <c r="C755" s="6" t="str">
        <f>I755&amp;COUNTIF($I$4:I755,I755)</f>
        <v>0565</v>
      </c>
      <c r="D755" s="6" t="str">
        <f>貼付ｼｰﾄ!E719&amp;貼付ｼｰﾄ!D719</f>
        <v/>
      </c>
      <c r="E755" s="6" t="str">
        <f>IF(D755="","",貼付ｼｰﾄ!G719+ROW()/1000000)</f>
        <v/>
      </c>
      <c r="F755" s="6">
        <f t="shared" si="44"/>
        <v>1</v>
      </c>
      <c r="G755" s="6">
        <f>貼付ｼｰﾄ!A719</f>
        <v>0</v>
      </c>
      <c r="H755" s="6">
        <f>貼付ｼｰﾄ!B719</f>
        <v>0</v>
      </c>
      <c r="I755" s="6">
        <f>貼付ｼｰﾄ!F719</f>
        <v>0</v>
      </c>
      <c r="J755" s="6">
        <f>貼付ｼｰﾄ!G719</f>
        <v>0</v>
      </c>
      <c r="K755" s="6">
        <f>貼付ｼｰﾄ!H719</f>
        <v>0</v>
      </c>
      <c r="L755" s="6">
        <f>貼付ｼｰﾄ!I719</f>
        <v>0</v>
      </c>
      <c r="M755" s="6">
        <f>貼付ｼｰﾄ!J719</f>
        <v>0</v>
      </c>
      <c r="N755" s="6">
        <f>貼付ｼｰﾄ!K719</f>
        <v>0</v>
      </c>
      <c r="O755" s="6">
        <f>貼付ｼｰﾄ!L719</f>
        <v>0</v>
      </c>
      <c r="P755" s="6">
        <f>貼付ｼｰﾄ!M719</f>
        <v>0</v>
      </c>
      <c r="Q755" s="6">
        <f>貼付ｼｰﾄ!N719</f>
        <v>0</v>
      </c>
      <c r="R755" s="6">
        <f>貼付ｼｰﾄ!O719</f>
        <v>0</v>
      </c>
      <c r="S755" s="6">
        <f>貼付ｼｰﾄ!P719</f>
        <v>0</v>
      </c>
      <c r="U755" s="6" t="str">
        <f t="shared" si="43"/>
        <v>00000</v>
      </c>
      <c r="V755" s="6">
        <f t="shared" si="41"/>
        <v>0</v>
      </c>
    </row>
    <row r="756" spans="1:22" x14ac:dyDescent="0.15">
      <c r="A756" s="6">
        <v>764</v>
      </c>
      <c r="B756" s="6" t="str">
        <f t="shared" si="42"/>
        <v>1</v>
      </c>
      <c r="C756" s="6" t="str">
        <f>I756&amp;COUNTIF($I$4:I756,I756)</f>
        <v>0566</v>
      </c>
      <c r="D756" s="6" t="str">
        <f>貼付ｼｰﾄ!E720&amp;貼付ｼｰﾄ!D720</f>
        <v/>
      </c>
      <c r="E756" s="6" t="str">
        <f>IF(D756="","",貼付ｼｰﾄ!G720+ROW()/1000000)</f>
        <v/>
      </c>
      <c r="F756" s="6">
        <f t="shared" si="44"/>
        <v>1</v>
      </c>
      <c r="G756" s="6">
        <f>貼付ｼｰﾄ!A720</f>
        <v>0</v>
      </c>
      <c r="H756" s="6">
        <f>貼付ｼｰﾄ!B720</f>
        <v>0</v>
      </c>
      <c r="I756" s="6">
        <f>貼付ｼｰﾄ!F720</f>
        <v>0</v>
      </c>
      <c r="J756" s="6">
        <f>貼付ｼｰﾄ!G720</f>
        <v>0</v>
      </c>
      <c r="K756" s="6">
        <f>貼付ｼｰﾄ!H720</f>
        <v>0</v>
      </c>
      <c r="L756" s="6">
        <f>貼付ｼｰﾄ!I720</f>
        <v>0</v>
      </c>
      <c r="M756" s="6">
        <f>貼付ｼｰﾄ!J720</f>
        <v>0</v>
      </c>
      <c r="N756" s="6">
        <f>貼付ｼｰﾄ!K720</f>
        <v>0</v>
      </c>
      <c r="O756" s="6">
        <f>貼付ｼｰﾄ!L720</f>
        <v>0</v>
      </c>
      <c r="P756" s="6">
        <f>貼付ｼｰﾄ!M720</f>
        <v>0</v>
      </c>
      <c r="Q756" s="6">
        <f>貼付ｼｰﾄ!N720</f>
        <v>0</v>
      </c>
      <c r="R756" s="6">
        <f>貼付ｼｰﾄ!O720</f>
        <v>0</v>
      </c>
      <c r="S756" s="6">
        <f>貼付ｼｰﾄ!P720</f>
        <v>0</v>
      </c>
      <c r="U756" s="6" t="str">
        <f t="shared" si="43"/>
        <v>00000</v>
      </c>
      <c r="V756" s="6">
        <f t="shared" si="41"/>
        <v>0</v>
      </c>
    </row>
    <row r="757" spans="1:22" x14ac:dyDescent="0.15">
      <c r="A757" s="6">
        <v>765</v>
      </c>
      <c r="B757" s="6" t="str">
        <f t="shared" si="42"/>
        <v>1</v>
      </c>
      <c r="C757" s="6" t="str">
        <f>I757&amp;COUNTIF($I$4:I757,I757)</f>
        <v>0567</v>
      </c>
      <c r="D757" s="6" t="str">
        <f>貼付ｼｰﾄ!E721&amp;貼付ｼｰﾄ!D721</f>
        <v/>
      </c>
      <c r="E757" s="6" t="str">
        <f>IF(D757="","",貼付ｼｰﾄ!G721+ROW()/1000000)</f>
        <v/>
      </c>
      <c r="F757" s="6">
        <f t="shared" si="44"/>
        <v>1</v>
      </c>
      <c r="G757" s="6">
        <f>貼付ｼｰﾄ!A721</f>
        <v>0</v>
      </c>
      <c r="H757" s="6">
        <f>貼付ｼｰﾄ!B721</f>
        <v>0</v>
      </c>
      <c r="I757" s="6">
        <f>貼付ｼｰﾄ!F721</f>
        <v>0</v>
      </c>
      <c r="J757" s="6">
        <f>貼付ｼｰﾄ!G721</f>
        <v>0</v>
      </c>
      <c r="K757" s="6">
        <f>貼付ｼｰﾄ!H721</f>
        <v>0</v>
      </c>
      <c r="L757" s="6">
        <f>貼付ｼｰﾄ!I721</f>
        <v>0</v>
      </c>
      <c r="M757" s="6">
        <f>貼付ｼｰﾄ!J721</f>
        <v>0</v>
      </c>
      <c r="N757" s="6">
        <f>貼付ｼｰﾄ!K721</f>
        <v>0</v>
      </c>
      <c r="O757" s="6">
        <f>貼付ｼｰﾄ!L721</f>
        <v>0</v>
      </c>
      <c r="P757" s="6">
        <f>貼付ｼｰﾄ!M721</f>
        <v>0</v>
      </c>
      <c r="Q757" s="6">
        <f>貼付ｼｰﾄ!N721</f>
        <v>0</v>
      </c>
      <c r="R757" s="6">
        <f>貼付ｼｰﾄ!O721</f>
        <v>0</v>
      </c>
      <c r="S757" s="6">
        <f>貼付ｼｰﾄ!P721</f>
        <v>0</v>
      </c>
      <c r="U757" s="6" t="str">
        <f t="shared" si="43"/>
        <v>00000</v>
      </c>
      <c r="V757" s="6">
        <f t="shared" si="41"/>
        <v>0</v>
      </c>
    </row>
    <row r="758" spans="1:22" x14ac:dyDescent="0.15">
      <c r="A758" s="6">
        <v>766</v>
      </c>
      <c r="B758" s="6" t="str">
        <f t="shared" si="42"/>
        <v>1</v>
      </c>
      <c r="C758" s="6" t="str">
        <f>I758&amp;COUNTIF($I$4:I758,I758)</f>
        <v>0568</v>
      </c>
      <c r="D758" s="6" t="str">
        <f>貼付ｼｰﾄ!E722&amp;貼付ｼｰﾄ!D722</f>
        <v/>
      </c>
      <c r="E758" s="6" t="str">
        <f>IF(D758="","",貼付ｼｰﾄ!G722+ROW()/1000000)</f>
        <v/>
      </c>
      <c r="F758" s="6">
        <f t="shared" si="44"/>
        <v>1</v>
      </c>
      <c r="G758" s="6">
        <f>貼付ｼｰﾄ!A722</f>
        <v>0</v>
      </c>
      <c r="H758" s="6">
        <f>貼付ｼｰﾄ!B722</f>
        <v>0</v>
      </c>
      <c r="I758" s="6">
        <f>貼付ｼｰﾄ!F722</f>
        <v>0</v>
      </c>
      <c r="J758" s="6">
        <f>貼付ｼｰﾄ!G722</f>
        <v>0</v>
      </c>
      <c r="K758" s="6">
        <f>貼付ｼｰﾄ!H722</f>
        <v>0</v>
      </c>
      <c r="L758" s="6">
        <f>貼付ｼｰﾄ!I722</f>
        <v>0</v>
      </c>
      <c r="M758" s="6">
        <f>貼付ｼｰﾄ!J722</f>
        <v>0</v>
      </c>
      <c r="N758" s="6">
        <f>貼付ｼｰﾄ!K722</f>
        <v>0</v>
      </c>
      <c r="O758" s="6">
        <f>貼付ｼｰﾄ!L722</f>
        <v>0</v>
      </c>
      <c r="P758" s="6">
        <f>貼付ｼｰﾄ!M722</f>
        <v>0</v>
      </c>
      <c r="Q758" s="6">
        <f>貼付ｼｰﾄ!N722</f>
        <v>0</v>
      </c>
      <c r="R758" s="6">
        <f>貼付ｼｰﾄ!O722</f>
        <v>0</v>
      </c>
      <c r="S758" s="6">
        <f>貼付ｼｰﾄ!P722</f>
        <v>0</v>
      </c>
      <c r="U758" s="6" t="str">
        <f t="shared" si="43"/>
        <v>00000</v>
      </c>
      <c r="V758" s="6">
        <f t="shared" si="41"/>
        <v>0</v>
      </c>
    </row>
    <row r="759" spans="1:22" x14ac:dyDescent="0.15">
      <c r="A759" s="6">
        <v>767</v>
      </c>
      <c r="B759" s="6" t="str">
        <f t="shared" si="42"/>
        <v>1</v>
      </c>
      <c r="C759" s="6" t="str">
        <f>I759&amp;COUNTIF($I$4:I759,I759)</f>
        <v>0569</v>
      </c>
      <c r="D759" s="6" t="str">
        <f>貼付ｼｰﾄ!E723&amp;貼付ｼｰﾄ!D723</f>
        <v/>
      </c>
      <c r="E759" s="6" t="str">
        <f>IF(D759="","",貼付ｼｰﾄ!G723+ROW()/1000000)</f>
        <v/>
      </c>
      <c r="F759" s="6">
        <f t="shared" si="44"/>
        <v>1</v>
      </c>
      <c r="G759" s="6">
        <f>貼付ｼｰﾄ!A723</f>
        <v>0</v>
      </c>
      <c r="H759" s="6">
        <f>貼付ｼｰﾄ!B723</f>
        <v>0</v>
      </c>
      <c r="I759" s="6">
        <f>貼付ｼｰﾄ!F723</f>
        <v>0</v>
      </c>
      <c r="J759" s="6">
        <f>貼付ｼｰﾄ!G723</f>
        <v>0</v>
      </c>
      <c r="K759" s="6">
        <f>貼付ｼｰﾄ!H723</f>
        <v>0</v>
      </c>
      <c r="L759" s="6">
        <f>貼付ｼｰﾄ!I723</f>
        <v>0</v>
      </c>
      <c r="M759" s="6">
        <f>貼付ｼｰﾄ!J723</f>
        <v>0</v>
      </c>
      <c r="N759" s="6">
        <f>貼付ｼｰﾄ!K723</f>
        <v>0</v>
      </c>
      <c r="O759" s="6">
        <f>貼付ｼｰﾄ!L723</f>
        <v>0</v>
      </c>
      <c r="P759" s="6">
        <f>貼付ｼｰﾄ!M723</f>
        <v>0</v>
      </c>
      <c r="Q759" s="6">
        <f>貼付ｼｰﾄ!N723</f>
        <v>0</v>
      </c>
      <c r="R759" s="6">
        <f>貼付ｼｰﾄ!O723</f>
        <v>0</v>
      </c>
      <c r="S759" s="6">
        <f>貼付ｼｰﾄ!P723</f>
        <v>0</v>
      </c>
      <c r="U759" s="6" t="str">
        <f t="shared" si="43"/>
        <v>00000</v>
      </c>
      <c r="V759" s="6">
        <f t="shared" si="41"/>
        <v>0</v>
      </c>
    </row>
    <row r="760" spans="1:22" x14ac:dyDescent="0.15">
      <c r="A760" s="6">
        <v>768</v>
      </c>
      <c r="B760" s="6" t="str">
        <f t="shared" si="42"/>
        <v>1</v>
      </c>
      <c r="C760" s="6" t="str">
        <f>I760&amp;COUNTIF($I$4:I760,I760)</f>
        <v>0570</v>
      </c>
      <c r="D760" s="6" t="str">
        <f>貼付ｼｰﾄ!E724&amp;貼付ｼｰﾄ!D724</f>
        <v/>
      </c>
      <c r="E760" s="6" t="str">
        <f>IF(D760="","",貼付ｼｰﾄ!G724+ROW()/1000000)</f>
        <v/>
      </c>
      <c r="F760" s="6">
        <f t="shared" si="44"/>
        <v>1</v>
      </c>
      <c r="G760" s="6">
        <f>貼付ｼｰﾄ!A724</f>
        <v>0</v>
      </c>
      <c r="H760" s="6">
        <f>貼付ｼｰﾄ!B724</f>
        <v>0</v>
      </c>
      <c r="I760" s="6">
        <f>貼付ｼｰﾄ!F724</f>
        <v>0</v>
      </c>
      <c r="J760" s="6">
        <f>貼付ｼｰﾄ!G724</f>
        <v>0</v>
      </c>
      <c r="K760" s="6">
        <f>貼付ｼｰﾄ!H724</f>
        <v>0</v>
      </c>
      <c r="L760" s="6">
        <f>貼付ｼｰﾄ!I724</f>
        <v>0</v>
      </c>
      <c r="M760" s="6">
        <f>貼付ｼｰﾄ!J724</f>
        <v>0</v>
      </c>
      <c r="N760" s="6">
        <f>貼付ｼｰﾄ!K724</f>
        <v>0</v>
      </c>
      <c r="O760" s="6">
        <f>貼付ｼｰﾄ!L724</f>
        <v>0</v>
      </c>
      <c r="P760" s="6">
        <f>貼付ｼｰﾄ!M724</f>
        <v>0</v>
      </c>
      <c r="Q760" s="6">
        <f>貼付ｼｰﾄ!N724</f>
        <v>0</v>
      </c>
      <c r="R760" s="6">
        <f>貼付ｼｰﾄ!O724</f>
        <v>0</v>
      </c>
      <c r="S760" s="6">
        <f>貼付ｼｰﾄ!P724</f>
        <v>0</v>
      </c>
      <c r="U760" s="6" t="str">
        <f t="shared" si="43"/>
        <v>00000</v>
      </c>
      <c r="V760" s="6">
        <f t="shared" si="41"/>
        <v>0</v>
      </c>
    </row>
    <row r="761" spans="1:22" x14ac:dyDescent="0.15">
      <c r="A761" s="6">
        <v>769</v>
      </c>
      <c r="B761" s="6" t="str">
        <f t="shared" si="42"/>
        <v>1</v>
      </c>
      <c r="C761" s="6" t="str">
        <f>I761&amp;COUNTIF($I$4:I761,I761)</f>
        <v>0571</v>
      </c>
      <c r="D761" s="6" t="str">
        <f>貼付ｼｰﾄ!E725&amp;貼付ｼｰﾄ!D725</f>
        <v/>
      </c>
      <c r="E761" s="6" t="str">
        <f>IF(D761="","",貼付ｼｰﾄ!G725+ROW()/1000000)</f>
        <v/>
      </c>
      <c r="F761" s="6">
        <f t="shared" si="44"/>
        <v>1</v>
      </c>
      <c r="G761" s="6">
        <f>貼付ｼｰﾄ!A725</f>
        <v>0</v>
      </c>
      <c r="H761" s="6">
        <f>貼付ｼｰﾄ!B725</f>
        <v>0</v>
      </c>
      <c r="I761" s="6">
        <f>貼付ｼｰﾄ!F725</f>
        <v>0</v>
      </c>
      <c r="J761" s="6">
        <f>貼付ｼｰﾄ!G725</f>
        <v>0</v>
      </c>
      <c r="K761" s="6">
        <f>貼付ｼｰﾄ!H725</f>
        <v>0</v>
      </c>
      <c r="L761" s="6">
        <f>貼付ｼｰﾄ!I725</f>
        <v>0</v>
      </c>
      <c r="M761" s="6">
        <f>貼付ｼｰﾄ!J725</f>
        <v>0</v>
      </c>
      <c r="N761" s="6">
        <f>貼付ｼｰﾄ!K725</f>
        <v>0</v>
      </c>
      <c r="O761" s="6">
        <f>貼付ｼｰﾄ!L725</f>
        <v>0</v>
      </c>
      <c r="P761" s="6">
        <f>貼付ｼｰﾄ!M725</f>
        <v>0</v>
      </c>
      <c r="Q761" s="6">
        <f>貼付ｼｰﾄ!N725</f>
        <v>0</v>
      </c>
      <c r="R761" s="6">
        <f>貼付ｼｰﾄ!O725</f>
        <v>0</v>
      </c>
      <c r="S761" s="6">
        <f>貼付ｼｰﾄ!P725</f>
        <v>0</v>
      </c>
      <c r="U761" s="6" t="str">
        <f t="shared" si="43"/>
        <v>00000</v>
      </c>
      <c r="V761" s="6">
        <f t="shared" si="41"/>
        <v>0</v>
      </c>
    </row>
    <row r="762" spans="1:22" x14ac:dyDescent="0.15">
      <c r="A762" s="6">
        <v>770</v>
      </c>
      <c r="B762" s="6" t="str">
        <f t="shared" si="42"/>
        <v>1</v>
      </c>
      <c r="C762" s="6" t="str">
        <f>I762&amp;COUNTIF($I$4:I762,I762)</f>
        <v>0572</v>
      </c>
      <c r="D762" s="6" t="str">
        <f>貼付ｼｰﾄ!E726&amp;貼付ｼｰﾄ!D726</f>
        <v/>
      </c>
      <c r="E762" s="6" t="str">
        <f>IF(D762="","",貼付ｼｰﾄ!G726+ROW()/1000000)</f>
        <v/>
      </c>
      <c r="F762" s="6">
        <f t="shared" si="44"/>
        <v>1</v>
      </c>
      <c r="G762" s="6">
        <f>貼付ｼｰﾄ!A726</f>
        <v>0</v>
      </c>
      <c r="H762" s="6">
        <f>貼付ｼｰﾄ!B726</f>
        <v>0</v>
      </c>
      <c r="I762" s="6">
        <f>貼付ｼｰﾄ!F726</f>
        <v>0</v>
      </c>
      <c r="J762" s="6">
        <f>貼付ｼｰﾄ!G726</f>
        <v>0</v>
      </c>
      <c r="K762" s="6">
        <f>貼付ｼｰﾄ!H726</f>
        <v>0</v>
      </c>
      <c r="L762" s="6">
        <f>貼付ｼｰﾄ!I726</f>
        <v>0</v>
      </c>
      <c r="M762" s="6">
        <f>貼付ｼｰﾄ!J726</f>
        <v>0</v>
      </c>
      <c r="N762" s="6">
        <f>貼付ｼｰﾄ!K726</f>
        <v>0</v>
      </c>
      <c r="O762" s="6">
        <f>貼付ｼｰﾄ!L726</f>
        <v>0</v>
      </c>
      <c r="P762" s="6">
        <f>貼付ｼｰﾄ!M726</f>
        <v>0</v>
      </c>
      <c r="Q762" s="6">
        <f>貼付ｼｰﾄ!N726</f>
        <v>0</v>
      </c>
      <c r="R762" s="6">
        <f>貼付ｼｰﾄ!O726</f>
        <v>0</v>
      </c>
      <c r="S762" s="6">
        <f>貼付ｼｰﾄ!P726</f>
        <v>0</v>
      </c>
      <c r="U762" s="6" t="str">
        <f t="shared" si="43"/>
        <v>00000</v>
      </c>
      <c r="V762" s="6">
        <f t="shared" si="41"/>
        <v>0</v>
      </c>
    </row>
    <row r="763" spans="1:22" x14ac:dyDescent="0.15">
      <c r="A763" s="6">
        <v>771</v>
      </c>
      <c r="B763" s="6" t="str">
        <f t="shared" si="42"/>
        <v>1</v>
      </c>
      <c r="C763" s="6" t="str">
        <f>I763&amp;COUNTIF($I$4:I763,I763)</f>
        <v>0573</v>
      </c>
      <c r="D763" s="6" t="str">
        <f>貼付ｼｰﾄ!E727&amp;貼付ｼｰﾄ!D727</f>
        <v/>
      </c>
      <c r="E763" s="6" t="str">
        <f>IF(D763="","",貼付ｼｰﾄ!G727+ROW()/1000000)</f>
        <v/>
      </c>
      <c r="F763" s="6">
        <f t="shared" si="44"/>
        <v>1</v>
      </c>
      <c r="G763" s="6">
        <f>貼付ｼｰﾄ!A727</f>
        <v>0</v>
      </c>
      <c r="H763" s="6">
        <f>貼付ｼｰﾄ!B727</f>
        <v>0</v>
      </c>
      <c r="I763" s="6">
        <f>貼付ｼｰﾄ!F727</f>
        <v>0</v>
      </c>
      <c r="J763" s="6">
        <f>貼付ｼｰﾄ!G727</f>
        <v>0</v>
      </c>
      <c r="K763" s="6">
        <f>貼付ｼｰﾄ!H727</f>
        <v>0</v>
      </c>
      <c r="L763" s="6">
        <f>貼付ｼｰﾄ!I727</f>
        <v>0</v>
      </c>
      <c r="M763" s="6">
        <f>貼付ｼｰﾄ!J727</f>
        <v>0</v>
      </c>
      <c r="N763" s="6">
        <f>貼付ｼｰﾄ!K727</f>
        <v>0</v>
      </c>
      <c r="O763" s="6">
        <f>貼付ｼｰﾄ!L727</f>
        <v>0</v>
      </c>
      <c r="P763" s="6">
        <f>貼付ｼｰﾄ!M727</f>
        <v>0</v>
      </c>
      <c r="Q763" s="6">
        <f>貼付ｼｰﾄ!N727</f>
        <v>0</v>
      </c>
      <c r="R763" s="6">
        <f>貼付ｼｰﾄ!O727</f>
        <v>0</v>
      </c>
      <c r="S763" s="6">
        <f>貼付ｼｰﾄ!P727</f>
        <v>0</v>
      </c>
      <c r="U763" s="6" t="str">
        <f t="shared" si="43"/>
        <v>00000</v>
      </c>
      <c r="V763" s="6">
        <f t="shared" ref="V763:V826" si="45">IF(U763=U762,0,1)</f>
        <v>0</v>
      </c>
    </row>
    <row r="764" spans="1:22" x14ac:dyDescent="0.15">
      <c r="A764" s="6">
        <v>772</v>
      </c>
      <c r="B764" s="6" t="str">
        <f t="shared" si="42"/>
        <v>1</v>
      </c>
      <c r="C764" s="6" t="str">
        <f>I764&amp;COUNTIF($I$4:I764,I764)</f>
        <v>0574</v>
      </c>
      <c r="D764" s="6" t="str">
        <f>貼付ｼｰﾄ!E728&amp;貼付ｼｰﾄ!D728</f>
        <v/>
      </c>
      <c r="E764" s="6" t="str">
        <f>IF(D764="","",貼付ｼｰﾄ!G728+ROW()/1000000)</f>
        <v/>
      </c>
      <c r="F764" s="6">
        <f t="shared" si="44"/>
        <v>1</v>
      </c>
      <c r="G764" s="6">
        <f>貼付ｼｰﾄ!A728</f>
        <v>0</v>
      </c>
      <c r="H764" s="6">
        <f>貼付ｼｰﾄ!B728</f>
        <v>0</v>
      </c>
      <c r="I764" s="6">
        <f>貼付ｼｰﾄ!F728</f>
        <v>0</v>
      </c>
      <c r="J764" s="6">
        <f>貼付ｼｰﾄ!G728</f>
        <v>0</v>
      </c>
      <c r="K764" s="6">
        <f>貼付ｼｰﾄ!H728</f>
        <v>0</v>
      </c>
      <c r="L764" s="6">
        <f>貼付ｼｰﾄ!I728</f>
        <v>0</v>
      </c>
      <c r="M764" s="6">
        <f>貼付ｼｰﾄ!J728</f>
        <v>0</v>
      </c>
      <c r="N764" s="6">
        <f>貼付ｼｰﾄ!K728</f>
        <v>0</v>
      </c>
      <c r="O764" s="6">
        <f>貼付ｼｰﾄ!L728</f>
        <v>0</v>
      </c>
      <c r="P764" s="6">
        <f>貼付ｼｰﾄ!M728</f>
        <v>0</v>
      </c>
      <c r="Q764" s="6">
        <f>貼付ｼｰﾄ!N728</f>
        <v>0</v>
      </c>
      <c r="R764" s="6">
        <f>貼付ｼｰﾄ!O728</f>
        <v>0</v>
      </c>
      <c r="S764" s="6">
        <f>貼付ｼｰﾄ!P728</f>
        <v>0</v>
      </c>
      <c r="U764" s="6" t="str">
        <f t="shared" si="43"/>
        <v>00000</v>
      </c>
      <c r="V764" s="6">
        <f t="shared" si="45"/>
        <v>0</v>
      </c>
    </row>
    <row r="765" spans="1:22" x14ac:dyDescent="0.15">
      <c r="A765" s="6">
        <v>773</v>
      </c>
      <c r="B765" s="6" t="str">
        <f t="shared" si="42"/>
        <v>1</v>
      </c>
      <c r="C765" s="6" t="str">
        <f>I765&amp;COUNTIF($I$4:I765,I765)</f>
        <v>0575</v>
      </c>
      <c r="D765" s="6" t="str">
        <f>貼付ｼｰﾄ!E729&amp;貼付ｼｰﾄ!D729</f>
        <v/>
      </c>
      <c r="E765" s="6" t="str">
        <f>IF(D765="","",貼付ｼｰﾄ!G729+ROW()/1000000)</f>
        <v/>
      </c>
      <c r="F765" s="6">
        <f t="shared" si="44"/>
        <v>1</v>
      </c>
      <c r="G765" s="6">
        <f>貼付ｼｰﾄ!A729</f>
        <v>0</v>
      </c>
      <c r="H765" s="6">
        <f>貼付ｼｰﾄ!B729</f>
        <v>0</v>
      </c>
      <c r="I765" s="6">
        <f>貼付ｼｰﾄ!F729</f>
        <v>0</v>
      </c>
      <c r="J765" s="6">
        <f>貼付ｼｰﾄ!G729</f>
        <v>0</v>
      </c>
      <c r="K765" s="6">
        <f>貼付ｼｰﾄ!H729</f>
        <v>0</v>
      </c>
      <c r="L765" s="6">
        <f>貼付ｼｰﾄ!I729</f>
        <v>0</v>
      </c>
      <c r="M765" s="6">
        <f>貼付ｼｰﾄ!J729</f>
        <v>0</v>
      </c>
      <c r="N765" s="6">
        <f>貼付ｼｰﾄ!K729</f>
        <v>0</v>
      </c>
      <c r="O765" s="6">
        <f>貼付ｼｰﾄ!L729</f>
        <v>0</v>
      </c>
      <c r="P765" s="6">
        <f>貼付ｼｰﾄ!M729</f>
        <v>0</v>
      </c>
      <c r="Q765" s="6">
        <f>貼付ｼｰﾄ!N729</f>
        <v>0</v>
      </c>
      <c r="R765" s="6">
        <f>貼付ｼｰﾄ!O729</f>
        <v>0</v>
      </c>
      <c r="S765" s="6">
        <f>貼付ｼｰﾄ!P729</f>
        <v>0</v>
      </c>
      <c r="U765" s="6" t="str">
        <f t="shared" si="43"/>
        <v>00000</v>
      </c>
      <c r="V765" s="6">
        <f t="shared" si="45"/>
        <v>0</v>
      </c>
    </row>
    <row r="766" spans="1:22" x14ac:dyDescent="0.15">
      <c r="A766" s="6">
        <v>774</v>
      </c>
      <c r="B766" s="6" t="str">
        <f t="shared" si="42"/>
        <v>1</v>
      </c>
      <c r="C766" s="6" t="str">
        <f>I766&amp;COUNTIF($I$4:I766,I766)</f>
        <v>0576</v>
      </c>
      <c r="D766" s="6" t="str">
        <f>貼付ｼｰﾄ!E730&amp;貼付ｼｰﾄ!D730</f>
        <v/>
      </c>
      <c r="E766" s="6" t="str">
        <f>IF(D766="","",貼付ｼｰﾄ!G730+ROW()/1000000)</f>
        <v/>
      </c>
      <c r="F766" s="6">
        <f t="shared" si="44"/>
        <v>1</v>
      </c>
      <c r="G766" s="6">
        <f>貼付ｼｰﾄ!A730</f>
        <v>0</v>
      </c>
      <c r="H766" s="6">
        <f>貼付ｼｰﾄ!B730</f>
        <v>0</v>
      </c>
      <c r="I766" s="6">
        <f>貼付ｼｰﾄ!F730</f>
        <v>0</v>
      </c>
      <c r="J766" s="6">
        <f>貼付ｼｰﾄ!G730</f>
        <v>0</v>
      </c>
      <c r="K766" s="6">
        <f>貼付ｼｰﾄ!H730</f>
        <v>0</v>
      </c>
      <c r="L766" s="6">
        <f>貼付ｼｰﾄ!I730</f>
        <v>0</v>
      </c>
      <c r="M766" s="6">
        <f>貼付ｼｰﾄ!J730</f>
        <v>0</v>
      </c>
      <c r="N766" s="6">
        <f>貼付ｼｰﾄ!K730</f>
        <v>0</v>
      </c>
      <c r="O766" s="6">
        <f>貼付ｼｰﾄ!L730</f>
        <v>0</v>
      </c>
      <c r="P766" s="6">
        <f>貼付ｼｰﾄ!M730</f>
        <v>0</v>
      </c>
      <c r="Q766" s="6">
        <f>貼付ｼｰﾄ!N730</f>
        <v>0</v>
      </c>
      <c r="R766" s="6">
        <f>貼付ｼｰﾄ!O730</f>
        <v>0</v>
      </c>
      <c r="S766" s="6">
        <f>貼付ｼｰﾄ!P730</f>
        <v>0</v>
      </c>
      <c r="U766" s="6" t="str">
        <f t="shared" si="43"/>
        <v>00000</v>
      </c>
      <c r="V766" s="6">
        <f t="shared" si="45"/>
        <v>0</v>
      </c>
    </row>
    <row r="767" spans="1:22" x14ac:dyDescent="0.15">
      <c r="A767" s="6">
        <v>775</v>
      </c>
      <c r="B767" s="6" t="str">
        <f t="shared" si="42"/>
        <v>1</v>
      </c>
      <c r="C767" s="6" t="str">
        <f>I767&amp;COUNTIF($I$4:I767,I767)</f>
        <v>0577</v>
      </c>
      <c r="D767" s="6" t="str">
        <f>貼付ｼｰﾄ!E731&amp;貼付ｼｰﾄ!D731</f>
        <v/>
      </c>
      <c r="E767" s="6" t="str">
        <f>IF(D767="","",貼付ｼｰﾄ!G731+ROW()/1000000)</f>
        <v/>
      </c>
      <c r="F767" s="6">
        <f t="shared" si="44"/>
        <v>1</v>
      </c>
      <c r="G767" s="6">
        <f>貼付ｼｰﾄ!A731</f>
        <v>0</v>
      </c>
      <c r="H767" s="6">
        <f>貼付ｼｰﾄ!B731</f>
        <v>0</v>
      </c>
      <c r="I767" s="6">
        <f>貼付ｼｰﾄ!F731</f>
        <v>0</v>
      </c>
      <c r="J767" s="6">
        <f>貼付ｼｰﾄ!G731</f>
        <v>0</v>
      </c>
      <c r="K767" s="6">
        <f>貼付ｼｰﾄ!H731</f>
        <v>0</v>
      </c>
      <c r="L767" s="6">
        <f>貼付ｼｰﾄ!I731</f>
        <v>0</v>
      </c>
      <c r="M767" s="6">
        <f>貼付ｼｰﾄ!J731</f>
        <v>0</v>
      </c>
      <c r="N767" s="6">
        <f>貼付ｼｰﾄ!K731</f>
        <v>0</v>
      </c>
      <c r="O767" s="6">
        <f>貼付ｼｰﾄ!L731</f>
        <v>0</v>
      </c>
      <c r="P767" s="6">
        <f>貼付ｼｰﾄ!M731</f>
        <v>0</v>
      </c>
      <c r="Q767" s="6">
        <f>貼付ｼｰﾄ!N731</f>
        <v>0</v>
      </c>
      <c r="R767" s="6">
        <f>貼付ｼｰﾄ!O731</f>
        <v>0</v>
      </c>
      <c r="S767" s="6">
        <f>貼付ｼｰﾄ!P731</f>
        <v>0</v>
      </c>
      <c r="U767" s="6" t="str">
        <f t="shared" si="43"/>
        <v>00000</v>
      </c>
      <c r="V767" s="6">
        <f t="shared" si="45"/>
        <v>0</v>
      </c>
    </row>
    <row r="768" spans="1:22" x14ac:dyDescent="0.15">
      <c r="A768" s="6">
        <v>776</v>
      </c>
      <c r="B768" s="6" t="str">
        <f t="shared" si="42"/>
        <v>1</v>
      </c>
      <c r="C768" s="6" t="str">
        <f>I768&amp;COUNTIF($I$4:I768,I768)</f>
        <v>0578</v>
      </c>
      <c r="D768" s="6" t="str">
        <f>貼付ｼｰﾄ!E732&amp;貼付ｼｰﾄ!D732</f>
        <v/>
      </c>
      <c r="E768" s="6" t="str">
        <f>IF(D768="","",貼付ｼｰﾄ!G732+ROW()/1000000)</f>
        <v/>
      </c>
      <c r="F768" s="6">
        <f t="shared" si="44"/>
        <v>1</v>
      </c>
      <c r="G768" s="6">
        <f>貼付ｼｰﾄ!A732</f>
        <v>0</v>
      </c>
      <c r="H768" s="6">
        <f>貼付ｼｰﾄ!B732</f>
        <v>0</v>
      </c>
      <c r="I768" s="6">
        <f>貼付ｼｰﾄ!F732</f>
        <v>0</v>
      </c>
      <c r="J768" s="6">
        <f>貼付ｼｰﾄ!G732</f>
        <v>0</v>
      </c>
      <c r="K768" s="6">
        <f>貼付ｼｰﾄ!H732</f>
        <v>0</v>
      </c>
      <c r="L768" s="6">
        <f>貼付ｼｰﾄ!I732</f>
        <v>0</v>
      </c>
      <c r="M768" s="6">
        <f>貼付ｼｰﾄ!J732</f>
        <v>0</v>
      </c>
      <c r="N768" s="6">
        <f>貼付ｼｰﾄ!K732</f>
        <v>0</v>
      </c>
      <c r="O768" s="6">
        <f>貼付ｼｰﾄ!L732</f>
        <v>0</v>
      </c>
      <c r="P768" s="6">
        <f>貼付ｼｰﾄ!M732</f>
        <v>0</v>
      </c>
      <c r="Q768" s="6">
        <f>貼付ｼｰﾄ!N732</f>
        <v>0</v>
      </c>
      <c r="R768" s="6">
        <f>貼付ｼｰﾄ!O732</f>
        <v>0</v>
      </c>
      <c r="S768" s="6">
        <f>貼付ｼｰﾄ!P732</f>
        <v>0</v>
      </c>
      <c r="U768" s="6" t="str">
        <f t="shared" si="43"/>
        <v>00000</v>
      </c>
      <c r="V768" s="6">
        <f t="shared" si="45"/>
        <v>0</v>
      </c>
    </row>
    <row r="769" spans="1:22" x14ac:dyDescent="0.15">
      <c r="A769" s="6">
        <v>777</v>
      </c>
      <c r="B769" s="6" t="str">
        <f t="shared" si="42"/>
        <v>1</v>
      </c>
      <c r="C769" s="6" t="str">
        <f>I769&amp;COUNTIF($I$4:I769,I769)</f>
        <v>0579</v>
      </c>
      <c r="D769" s="6" t="str">
        <f>貼付ｼｰﾄ!E733&amp;貼付ｼｰﾄ!D733</f>
        <v/>
      </c>
      <c r="E769" s="6" t="str">
        <f>IF(D769="","",貼付ｼｰﾄ!G733+ROW()/1000000)</f>
        <v/>
      </c>
      <c r="F769" s="6">
        <f t="shared" si="44"/>
        <v>1</v>
      </c>
      <c r="G769" s="6">
        <f>貼付ｼｰﾄ!A733</f>
        <v>0</v>
      </c>
      <c r="H769" s="6">
        <f>貼付ｼｰﾄ!B733</f>
        <v>0</v>
      </c>
      <c r="I769" s="6">
        <f>貼付ｼｰﾄ!F733</f>
        <v>0</v>
      </c>
      <c r="J769" s="6">
        <f>貼付ｼｰﾄ!G733</f>
        <v>0</v>
      </c>
      <c r="K769" s="6">
        <f>貼付ｼｰﾄ!H733</f>
        <v>0</v>
      </c>
      <c r="L769" s="6">
        <f>貼付ｼｰﾄ!I733</f>
        <v>0</v>
      </c>
      <c r="M769" s="6">
        <f>貼付ｼｰﾄ!J733</f>
        <v>0</v>
      </c>
      <c r="N769" s="6">
        <f>貼付ｼｰﾄ!K733</f>
        <v>0</v>
      </c>
      <c r="O769" s="6">
        <f>貼付ｼｰﾄ!L733</f>
        <v>0</v>
      </c>
      <c r="P769" s="6">
        <f>貼付ｼｰﾄ!M733</f>
        <v>0</v>
      </c>
      <c r="Q769" s="6">
        <f>貼付ｼｰﾄ!N733</f>
        <v>0</v>
      </c>
      <c r="R769" s="6">
        <f>貼付ｼｰﾄ!O733</f>
        <v>0</v>
      </c>
      <c r="S769" s="6">
        <f>貼付ｼｰﾄ!P733</f>
        <v>0</v>
      </c>
      <c r="U769" s="6" t="str">
        <f t="shared" si="43"/>
        <v>00000</v>
      </c>
      <c r="V769" s="6">
        <f t="shared" si="45"/>
        <v>0</v>
      </c>
    </row>
    <row r="770" spans="1:22" x14ac:dyDescent="0.15">
      <c r="A770" s="6">
        <v>778</v>
      </c>
      <c r="B770" s="6" t="str">
        <f t="shared" si="42"/>
        <v>1</v>
      </c>
      <c r="C770" s="6" t="str">
        <f>I770&amp;COUNTIF($I$4:I770,I770)</f>
        <v>0580</v>
      </c>
      <c r="D770" s="6" t="str">
        <f>貼付ｼｰﾄ!E734&amp;貼付ｼｰﾄ!D734</f>
        <v/>
      </c>
      <c r="E770" s="6" t="str">
        <f>IF(D770="","",貼付ｼｰﾄ!G734+ROW()/1000000)</f>
        <v/>
      </c>
      <c r="F770" s="6">
        <f t="shared" si="44"/>
        <v>1</v>
      </c>
      <c r="G770" s="6">
        <f>貼付ｼｰﾄ!A734</f>
        <v>0</v>
      </c>
      <c r="H770" s="6">
        <f>貼付ｼｰﾄ!B734</f>
        <v>0</v>
      </c>
      <c r="I770" s="6">
        <f>貼付ｼｰﾄ!F734</f>
        <v>0</v>
      </c>
      <c r="J770" s="6">
        <f>貼付ｼｰﾄ!G734</f>
        <v>0</v>
      </c>
      <c r="K770" s="6">
        <f>貼付ｼｰﾄ!H734</f>
        <v>0</v>
      </c>
      <c r="L770" s="6">
        <f>貼付ｼｰﾄ!I734</f>
        <v>0</v>
      </c>
      <c r="M770" s="6">
        <f>貼付ｼｰﾄ!J734</f>
        <v>0</v>
      </c>
      <c r="N770" s="6">
        <f>貼付ｼｰﾄ!K734</f>
        <v>0</v>
      </c>
      <c r="O770" s="6">
        <f>貼付ｼｰﾄ!L734</f>
        <v>0</v>
      </c>
      <c r="P770" s="6">
        <f>貼付ｼｰﾄ!M734</f>
        <v>0</v>
      </c>
      <c r="Q770" s="6">
        <f>貼付ｼｰﾄ!N734</f>
        <v>0</v>
      </c>
      <c r="R770" s="6">
        <f>貼付ｼｰﾄ!O734</f>
        <v>0</v>
      </c>
      <c r="S770" s="6">
        <f>貼付ｼｰﾄ!P734</f>
        <v>0</v>
      </c>
      <c r="U770" s="6" t="str">
        <f t="shared" si="43"/>
        <v>00000</v>
      </c>
      <c r="V770" s="6">
        <f t="shared" si="45"/>
        <v>0</v>
      </c>
    </row>
    <row r="771" spans="1:22" x14ac:dyDescent="0.15">
      <c r="A771" s="6">
        <v>779</v>
      </c>
      <c r="B771" s="6" t="str">
        <f t="shared" si="42"/>
        <v>1</v>
      </c>
      <c r="C771" s="6" t="str">
        <f>I771&amp;COUNTIF($I$4:I771,I771)</f>
        <v>0581</v>
      </c>
      <c r="D771" s="6" t="str">
        <f>貼付ｼｰﾄ!E735&amp;貼付ｼｰﾄ!D735</f>
        <v/>
      </c>
      <c r="E771" s="6" t="str">
        <f>IF(D771="","",貼付ｼｰﾄ!G735+ROW()/1000000)</f>
        <v/>
      </c>
      <c r="F771" s="6">
        <f t="shared" si="44"/>
        <v>1</v>
      </c>
      <c r="G771" s="6">
        <f>貼付ｼｰﾄ!A735</f>
        <v>0</v>
      </c>
      <c r="H771" s="6">
        <f>貼付ｼｰﾄ!B735</f>
        <v>0</v>
      </c>
      <c r="I771" s="6">
        <f>貼付ｼｰﾄ!F735</f>
        <v>0</v>
      </c>
      <c r="J771" s="6">
        <f>貼付ｼｰﾄ!G735</f>
        <v>0</v>
      </c>
      <c r="K771" s="6">
        <f>貼付ｼｰﾄ!H735</f>
        <v>0</v>
      </c>
      <c r="L771" s="6">
        <f>貼付ｼｰﾄ!I735</f>
        <v>0</v>
      </c>
      <c r="M771" s="6">
        <f>貼付ｼｰﾄ!J735</f>
        <v>0</v>
      </c>
      <c r="N771" s="6">
        <f>貼付ｼｰﾄ!K735</f>
        <v>0</v>
      </c>
      <c r="O771" s="6">
        <f>貼付ｼｰﾄ!L735</f>
        <v>0</v>
      </c>
      <c r="P771" s="6">
        <f>貼付ｼｰﾄ!M735</f>
        <v>0</v>
      </c>
      <c r="Q771" s="6">
        <f>貼付ｼｰﾄ!N735</f>
        <v>0</v>
      </c>
      <c r="R771" s="6">
        <f>貼付ｼｰﾄ!O735</f>
        <v>0</v>
      </c>
      <c r="S771" s="6">
        <f>貼付ｼｰﾄ!P735</f>
        <v>0</v>
      </c>
      <c r="U771" s="6" t="str">
        <f t="shared" si="43"/>
        <v>00000</v>
      </c>
      <c r="V771" s="6">
        <f t="shared" si="45"/>
        <v>0</v>
      </c>
    </row>
    <row r="772" spans="1:22" x14ac:dyDescent="0.15">
      <c r="A772" s="6">
        <v>780</v>
      </c>
      <c r="B772" s="6" t="str">
        <f t="shared" ref="B772:B835" si="46">D772&amp;F772</f>
        <v>1</v>
      </c>
      <c r="C772" s="6" t="str">
        <f>I772&amp;COUNTIF($I$4:I772,I772)</f>
        <v>0582</v>
      </c>
      <c r="D772" s="6" t="str">
        <f>貼付ｼｰﾄ!E736&amp;貼付ｼｰﾄ!D736</f>
        <v/>
      </c>
      <c r="E772" s="6" t="str">
        <f>IF(D772="","",貼付ｼｰﾄ!G736+ROW()/1000000)</f>
        <v/>
      </c>
      <c r="F772" s="6">
        <f t="shared" si="44"/>
        <v>1</v>
      </c>
      <c r="G772" s="6">
        <f>貼付ｼｰﾄ!A736</f>
        <v>0</v>
      </c>
      <c r="H772" s="6">
        <f>貼付ｼｰﾄ!B736</f>
        <v>0</v>
      </c>
      <c r="I772" s="6">
        <f>貼付ｼｰﾄ!F736</f>
        <v>0</v>
      </c>
      <c r="J772" s="6">
        <f>貼付ｼｰﾄ!G736</f>
        <v>0</v>
      </c>
      <c r="K772" s="6">
        <f>貼付ｼｰﾄ!H736</f>
        <v>0</v>
      </c>
      <c r="L772" s="6">
        <f>貼付ｼｰﾄ!I736</f>
        <v>0</v>
      </c>
      <c r="M772" s="6">
        <f>貼付ｼｰﾄ!J736</f>
        <v>0</v>
      </c>
      <c r="N772" s="6">
        <f>貼付ｼｰﾄ!K736</f>
        <v>0</v>
      </c>
      <c r="O772" s="6">
        <f>貼付ｼｰﾄ!L736</f>
        <v>0</v>
      </c>
      <c r="P772" s="6">
        <f>貼付ｼｰﾄ!M736</f>
        <v>0</v>
      </c>
      <c r="Q772" s="6">
        <f>貼付ｼｰﾄ!N736</f>
        <v>0</v>
      </c>
      <c r="R772" s="6">
        <f>貼付ｼｰﾄ!O736</f>
        <v>0</v>
      </c>
      <c r="S772" s="6">
        <f>貼付ｼｰﾄ!P736</f>
        <v>0</v>
      </c>
      <c r="U772" s="6" t="str">
        <f t="shared" ref="U772:U835" si="47">D772&amp;I772&amp;L772&amp;N772&amp;P772&amp;R772</f>
        <v>00000</v>
      </c>
      <c r="V772" s="6">
        <f t="shared" si="45"/>
        <v>0</v>
      </c>
    </row>
    <row r="773" spans="1:22" x14ac:dyDescent="0.15">
      <c r="A773" s="6">
        <v>781</v>
      </c>
      <c r="B773" s="6" t="str">
        <f t="shared" si="46"/>
        <v>1</v>
      </c>
      <c r="C773" s="6" t="str">
        <f>I773&amp;COUNTIF($I$4:I773,I773)</f>
        <v>0583</v>
      </c>
      <c r="D773" s="6" t="str">
        <f>貼付ｼｰﾄ!E737&amp;貼付ｼｰﾄ!D737</f>
        <v/>
      </c>
      <c r="E773" s="6" t="str">
        <f>IF(D773="","",貼付ｼｰﾄ!G737+ROW()/1000000)</f>
        <v/>
      </c>
      <c r="F773" s="6">
        <f t="shared" si="44"/>
        <v>1</v>
      </c>
      <c r="G773" s="6">
        <f>貼付ｼｰﾄ!A737</f>
        <v>0</v>
      </c>
      <c r="H773" s="6">
        <f>貼付ｼｰﾄ!B737</f>
        <v>0</v>
      </c>
      <c r="I773" s="6">
        <f>貼付ｼｰﾄ!F737</f>
        <v>0</v>
      </c>
      <c r="J773" s="6">
        <f>貼付ｼｰﾄ!G737</f>
        <v>0</v>
      </c>
      <c r="K773" s="6">
        <f>貼付ｼｰﾄ!H737</f>
        <v>0</v>
      </c>
      <c r="L773" s="6">
        <f>貼付ｼｰﾄ!I737</f>
        <v>0</v>
      </c>
      <c r="M773" s="6">
        <f>貼付ｼｰﾄ!J737</f>
        <v>0</v>
      </c>
      <c r="N773" s="6">
        <f>貼付ｼｰﾄ!K737</f>
        <v>0</v>
      </c>
      <c r="O773" s="6">
        <f>貼付ｼｰﾄ!L737</f>
        <v>0</v>
      </c>
      <c r="P773" s="6">
        <f>貼付ｼｰﾄ!M737</f>
        <v>0</v>
      </c>
      <c r="Q773" s="6">
        <f>貼付ｼｰﾄ!N737</f>
        <v>0</v>
      </c>
      <c r="R773" s="6">
        <f>貼付ｼｰﾄ!O737</f>
        <v>0</v>
      </c>
      <c r="S773" s="6">
        <f>貼付ｼｰﾄ!P737</f>
        <v>0</v>
      </c>
      <c r="U773" s="6" t="str">
        <f t="shared" si="47"/>
        <v>00000</v>
      </c>
      <c r="V773" s="6">
        <f t="shared" si="45"/>
        <v>0</v>
      </c>
    </row>
    <row r="774" spans="1:22" x14ac:dyDescent="0.15">
      <c r="A774" s="6">
        <v>782</v>
      </c>
      <c r="B774" s="6" t="str">
        <f t="shared" si="46"/>
        <v>1</v>
      </c>
      <c r="C774" s="6" t="str">
        <f>I774&amp;COUNTIF($I$4:I774,I774)</f>
        <v>0584</v>
      </c>
      <c r="D774" s="6" t="str">
        <f>貼付ｼｰﾄ!E738&amp;貼付ｼｰﾄ!D738</f>
        <v/>
      </c>
      <c r="E774" s="6" t="str">
        <f>IF(D774="","",貼付ｼｰﾄ!G738+ROW()/1000000)</f>
        <v/>
      </c>
      <c r="F774" s="6">
        <f t="shared" ref="F774:F837" si="48">SUMPRODUCT(($D$4:$D$992=D774)*($E$4:$E$992&lt;E774))+1</f>
        <v>1</v>
      </c>
      <c r="G774" s="6">
        <f>貼付ｼｰﾄ!A738</f>
        <v>0</v>
      </c>
      <c r="H774" s="6">
        <f>貼付ｼｰﾄ!B738</f>
        <v>0</v>
      </c>
      <c r="I774" s="6">
        <f>貼付ｼｰﾄ!F738</f>
        <v>0</v>
      </c>
      <c r="J774" s="6">
        <f>貼付ｼｰﾄ!G738</f>
        <v>0</v>
      </c>
      <c r="K774" s="6">
        <f>貼付ｼｰﾄ!H738</f>
        <v>0</v>
      </c>
      <c r="L774" s="6">
        <f>貼付ｼｰﾄ!I738</f>
        <v>0</v>
      </c>
      <c r="M774" s="6">
        <f>貼付ｼｰﾄ!J738</f>
        <v>0</v>
      </c>
      <c r="N774" s="6">
        <f>貼付ｼｰﾄ!K738</f>
        <v>0</v>
      </c>
      <c r="O774" s="6">
        <f>貼付ｼｰﾄ!L738</f>
        <v>0</v>
      </c>
      <c r="P774" s="6">
        <f>貼付ｼｰﾄ!M738</f>
        <v>0</v>
      </c>
      <c r="Q774" s="6">
        <f>貼付ｼｰﾄ!N738</f>
        <v>0</v>
      </c>
      <c r="R774" s="6">
        <f>貼付ｼｰﾄ!O738</f>
        <v>0</v>
      </c>
      <c r="S774" s="6">
        <f>貼付ｼｰﾄ!P738</f>
        <v>0</v>
      </c>
      <c r="U774" s="6" t="str">
        <f t="shared" si="47"/>
        <v>00000</v>
      </c>
      <c r="V774" s="6">
        <f t="shared" si="45"/>
        <v>0</v>
      </c>
    </row>
    <row r="775" spans="1:22" x14ac:dyDescent="0.15">
      <c r="A775" s="6">
        <v>783</v>
      </c>
      <c r="B775" s="6" t="str">
        <f t="shared" si="46"/>
        <v>1</v>
      </c>
      <c r="C775" s="6" t="str">
        <f>I775&amp;COUNTIF($I$4:I775,I775)</f>
        <v>0585</v>
      </c>
      <c r="D775" s="6" t="str">
        <f>貼付ｼｰﾄ!E739&amp;貼付ｼｰﾄ!D739</f>
        <v/>
      </c>
      <c r="E775" s="6" t="str">
        <f>IF(D775="","",貼付ｼｰﾄ!G739+ROW()/1000000)</f>
        <v/>
      </c>
      <c r="F775" s="6">
        <f t="shared" si="48"/>
        <v>1</v>
      </c>
      <c r="G775" s="6">
        <f>貼付ｼｰﾄ!A739</f>
        <v>0</v>
      </c>
      <c r="H775" s="6">
        <f>貼付ｼｰﾄ!B739</f>
        <v>0</v>
      </c>
      <c r="I775" s="6">
        <f>貼付ｼｰﾄ!F739</f>
        <v>0</v>
      </c>
      <c r="J775" s="6">
        <f>貼付ｼｰﾄ!G739</f>
        <v>0</v>
      </c>
      <c r="K775" s="6">
        <f>貼付ｼｰﾄ!H739</f>
        <v>0</v>
      </c>
      <c r="L775" s="6">
        <f>貼付ｼｰﾄ!I739</f>
        <v>0</v>
      </c>
      <c r="M775" s="6">
        <f>貼付ｼｰﾄ!J739</f>
        <v>0</v>
      </c>
      <c r="N775" s="6">
        <f>貼付ｼｰﾄ!K739</f>
        <v>0</v>
      </c>
      <c r="O775" s="6">
        <f>貼付ｼｰﾄ!L739</f>
        <v>0</v>
      </c>
      <c r="P775" s="6">
        <f>貼付ｼｰﾄ!M739</f>
        <v>0</v>
      </c>
      <c r="Q775" s="6">
        <f>貼付ｼｰﾄ!N739</f>
        <v>0</v>
      </c>
      <c r="R775" s="6">
        <f>貼付ｼｰﾄ!O739</f>
        <v>0</v>
      </c>
      <c r="S775" s="6">
        <f>貼付ｼｰﾄ!P739</f>
        <v>0</v>
      </c>
      <c r="U775" s="6" t="str">
        <f t="shared" si="47"/>
        <v>00000</v>
      </c>
      <c r="V775" s="6">
        <f t="shared" si="45"/>
        <v>0</v>
      </c>
    </row>
    <row r="776" spans="1:22" x14ac:dyDescent="0.15">
      <c r="A776" s="6">
        <v>784</v>
      </c>
      <c r="B776" s="6" t="str">
        <f t="shared" si="46"/>
        <v>1</v>
      </c>
      <c r="C776" s="6" t="str">
        <f>I776&amp;COUNTIF($I$4:I776,I776)</f>
        <v>0586</v>
      </c>
      <c r="D776" s="6" t="str">
        <f>貼付ｼｰﾄ!E740&amp;貼付ｼｰﾄ!D740</f>
        <v/>
      </c>
      <c r="E776" s="6" t="str">
        <f>IF(D776="","",貼付ｼｰﾄ!G740+ROW()/1000000)</f>
        <v/>
      </c>
      <c r="F776" s="6">
        <f t="shared" si="48"/>
        <v>1</v>
      </c>
      <c r="G776" s="6">
        <f>貼付ｼｰﾄ!A740</f>
        <v>0</v>
      </c>
      <c r="H776" s="6">
        <f>貼付ｼｰﾄ!B740</f>
        <v>0</v>
      </c>
      <c r="I776" s="6">
        <f>貼付ｼｰﾄ!F740</f>
        <v>0</v>
      </c>
      <c r="J776" s="6">
        <f>貼付ｼｰﾄ!G740</f>
        <v>0</v>
      </c>
      <c r="K776" s="6">
        <f>貼付ｼｰﾄ!H740</f>
        <v>0</v>
      </c>
      <c r="L776" s="6">
        <f>貼付ｼｰﾄ!I740</f>
        <v>0</v>
      </c>
      <c r="M776" s="6">
        <f>貼付ｼｰﾄ!J740</f>
        <v>0</v>
      </c>
      <c r="N776" s="6">
        <f>貼付ｼｰﾄ!K740</f>
        <v>0</v>
      </c>
      <c r="O776" s="6">
        <f>貼付ｼｰﾄ!L740</f>
        <v>0</v>
      </c>
      <c r="P776" s="6">
        <f>貼付ｼｰﾄ!M740</f>
        <v>0</v>
      </c>
      <c r="Q776" s="6">
        <f>貼付ｼｰﾄ!N740</f>
        <v>0</v>
      </c>
      <c r="R776" s="6">
        <f>貼付ｼｰﾄ!O740</f>
        <v>0</v>
      </c>
      <c r="S776" s="6">
        <f>貼付ｼｰﾄ!P740</f>
        <v>0</v>
      </c>
      <c r="U776" s="6" t="str">
        <f t="shared" si="47"/>
        <v>00000</v>
      </c>
      <c r="V776" s="6">
        <f t="shared" si="45"/>
        <v>0</v>
      </c>
    </row>
    <row r="777" spans="1:22" x14ac:dyDescent="0.15">
      <c r="A777" s="6">
        <v>785</v>
      </c>
      <c r="B777" s="6" t="str">
        <f t="shared" si="46"/>
        <v>1</v>
      </c>
      <c r="C777" s="6" t="str">
        <f>I777&amp;COUNTIF($I$4:I777,I777)</f>
        <v>0587</v>
      </c>
      <c r="D777" s="6" t="str">
        <f>貼付ｼｰﾄ!E741&amp;貼付ｼｰﾄ!D741</f>
        <v/>
      </c>
      <c r="E777" s="6" t="str">
        <f>IF(D777="","",貼付ｼｰﾄ!G741+ROW()/1000000)</f>
        <v/>
      </c>
      <c r="F777" s="6">
        <f t="shared" si="48"/>
        <v>1</v>
      </c>
      <c r="G777" s="6">
        <f>貼付ｼｰﾄ!A741</f>
        <v>0</v>
      </c>
      <c r="H777" s="6">
        <f>貼付ｼｰﾄ!B741</f>
        <v>0</v>
      </c>
      <c r="I777" s="6">
        <f>貼付ｼｰﾄ!F741</f>
        <v>0</v>
      </c>
      <c r="J777" s="6">
        <f>貼付ｼｰﾄ!G741</f>
        <v>0</v>
      </c>
      <c r="K777" s="6">
        <f>貼付ｼｰﾄ!H741</f>
        <v>0</v>
      </c>
      <c r="L777" s="6">
        <f>貼付ｼｰﾄ!I741</f>
        <v>0</v>
      </c>
      <c r="M777" s="6">
        <f>貼付ｼｰﾄ!J741</f>
        <v>0</v>
      </c>
      <c r="N777" s="6">
        <f>貼付ｼｰﾄ!K741</f>
        <v>0</v>
      </c>
      <c r="O777" s="6">
        <f>貼付ｼｰﾄ!L741</f>
        <v>0</v>
      </c>
      <c r="P777" s="6">
        <f>貼付ｼｰﾄ!M741</f>
        <v>0</v>
      </c>
      <c r="Q777" s="6">
        <f>貼付ｼｰﾄ!N741</f>
        <v>0</v>
      </c>
      <c r="R777" s="6">
        <f>貼付ｼｰﾄ!O741</f>
        <v>0</v>
      </c>
      <c r="S777" s="6">
        <f>貼付ｼｰﾄ!P741</f>
        <v>0</v>
      </c>
      <c r="U777" s="6" t="str">
        <f t="shared" si="47"/>
        <v>00000</v>
      </c>
      <c r="V777" s="6">
        <f t="shared" si="45"/>
        <v>0</v>
      </c>
    </row>
    <row r="778" spans="1:22" x14ac:dyDescent="0.15">
      <c r="A778" s="6">
        <v>786</v>
      </c>
      <c r="B778" s="6" t="str">
        <f t="shared" si="46"/>
        <v>1</v>
      </c>
      <c r="C778" s="6" t="str">
        <f>I778&amp;COUNTIF($I$4:I778,I778)</f>
        <v>0588</v>
      </c>
      <c r="D778" s="6" t="str">
        <f>貼付ｼｰﾄ!E742&amp;貼付ｼｰﾄ!D742</f>
        <v/>
      </c>
      <c r="E778" s="6" t="str">
        <f>IF(D778="","",貼付ｼｰﾄ!G742+ROW()/1000000)</f>
        <v/>
      </c>
      <c r="F778" s="6">
        <f t="shared" si="48"/>
        <v>1</v>
      </c>
      <c r="G778" s="6">
        <f>貼付ｼｰﾄ!A742</f>
        <v>0</v>
      </c>
      <c r="H778" s="6">
        <f>貼付ｼｰﾄ!B742</f>
        <v>0</v>
      </c>
      <c r="I778" s="6">
        <f>貼付ｼｰﾄ!F742</f>
        <v>0</v>
      </c>
      <c r="J778" s="6">
        <f>貼付ｼｰﾄ!G742</f>
        <v>0</v>
      </c>
      <c r="K778" s="6">
        <f>貼付ｼｰﾄ!H742</f>
        <v>0</v>
      </c>
      <c r="L778" s="6">
        <f>貼付ｼｰﾄ!I742</f>
        <v>0</v>
      </c>
      <c r="M778" s="6">
        <f>貼付ｼｰﾄ!J742</f>
        <v>0</v>
      </c>
      <c r="N778" s="6">
        <f>貼付ｼｰﾄ!K742</f>
        <v>0</v>
      </c>
      <c r="O778" s="6">
        <f>貼付ｼｰﾄ!L742</f>
        <v>0</v>
      </c>
      <c r="P778" s="6">
        <f>貼付ｼｰﾄ!M742</f>
        <v>0</v>
      </c>
      <c r="Q778" s="6">
        <f>貼付ｼｰﾄ!N742</f>
        <v>0</v>
      </c>
      <c r="R778" s="6">
        <f>貼付ｼｰﾄ!O742</f>
        <v>0</v>
      </c>
      <c r="S778" s="6">
        <f>貼付ｼｰﾄ!P742</f>
        <v>0</v>
      </c>
      <c r="U778" s="6" t="str">
        <f t="shared" si="47"/>
        <v>00000</v>
      </c>
      <c r="V778" s="6">
        <f t="shared" si="45"/>
        <v>0</v>
      </c>
    </row>
    <row r="779" spans="1:22" x14ac:dyDescent="0.15">
      <c r="A779" s="6">
        <v>787</v>
      </c>
      <c r="B779" s="6" t="str">
        <f t="shared" si="46"/>
        <v>1</v>
      </c>
      <c r="C779" s="6" t="str">
        <f>I779&amp;COUNTIF($I$4:I779,I779)</f>
        <v>0589</v>
      </c>
      <c r="D779" s="6" t="str">
        <f>貼付ｼｰﾄ!E743&amp;貼付ｼｰﾄ!D743</f>
        <v/>
      </c>
      <c r="E779" s="6" t="str">
        <f>IF(D779="","",貼付ｼｰﾄ!G743+ROW()/1000000)</f>
        <v/>
      </c>
      <c r="F779" s="6">
        <f t="shared" si="48"/>
        <v>1</v>
      </c>
      <c r="G779" s="6">
        <f>貼付ｼｰﾄ!A743</f>
        <v>0</v>
      </c>
      <c r="H779" s="6">
        <f>貼付ｼｰﾄ!B743</f>
        <v>0</v>
      </c>
      <c r="I779" s="6">
        <f>貼付ｼｰﾄ!F743</f>
        <v>0</v>
      </c>
      <c r="J779" s="6">
        <f>貼付ｼｰﾄ!G743</f>
        <v>0</v>
      </c>
      <c r="K779" s="6">
        <f>貼付ｼｰﾄ!H743</f>
        <v>0</v>
      </c>
      <c r="L779" s="6">
        <f>貼付ｼｰﾄ!I743</f>
        <v>0</v>
      </c>
      <c r="M779" s="6">
        <f>貼付ｼｰﾄ!J743</f>
        <v>0</v>
      </c>
      <c r="N779" s="6">
        <f>貼付ｼｰﾄ!K743</f>
        <v>0</v>
      </c>
      <c r="O779" s="6">
        <f>貼付ｼｰﾄ!L743</f>
        <v>0</v>
      </c>
      <c r="P779" s="6">
        <f>貼付ｼｰﾄ!M743</f>
        <v>0</v>
      </c>
      <c r="Q779" s="6">
        <f>貼付ｼｰﾄ!N743</f>
        <v>0</v>
      </c>
      <c r="R779" s="6">
        <f>貼付ｼｰﾄ!O743</f>
        <v>0</v>
      </c>
      <c r="S779" s="6">
        <f>貼付ｼｰﾄ!P743</f>
        <v>0</v>
      </c>
      <c r="U779" s="6" t="str">
        <f t="shared" si="47"/>
        <v>00000</v>
      </c>
      <c r="V779" s="6">
        <f t="shared" si="45"/>
        <v>0</v>
      </c>
    </row>
    <row r="780" spans="1:22" x14ac:dyDescent="0.15">
      <c r="A780" s="6">
        <v>788</v>
      </c>
      <c r="B780" s="6" t="str">
        <f t="shared" si="46"/>
        <v>1</v>
      </c>
      <c r="C780" s="6" t="str">
        <f>I780&amp;COUNTIF($I$4:I780,I780)</f>
        <v>0590</v>
      </c>
      <c r="D780" s="6" t="str">
        <f>貼付ｼｰﾄ!E744&amp;貼付ｼｰﾄ!D744</f>
        <v/>
      </c>
      <c r="E780" s="6" t="str">
        <f>IF(D780="","",貼付ｼｰﾄ!G744+ROW()/1000000)</f>
        <v/>
      </c>
      <c r="F780" s="6">
        <f t="shared" si="48"/>
        <v>1</v>
      </c>
      <c r="G780" s="6">
        <f>貼付ｼｰﾄ!A744</f>
        <v>0</v>
      </c>
      <c r="H780" s="6">
        <f>貼付ｼｰﾄ!B744</f>
        <v>0</v>
      </c>
      <c r="I780" s="6">
        <f>貼付ｼｰﾄ!F744</f>
        <v>0</v>
      </c>
      <c r="J780" s="6">
        <f>貼付ｼｰﾄ!G744</f>
        <v>0</v>
      </c>
      <c r="K780" s="6">
        <f>貼付ｼｰﾄ!H744</f>
        <v>0</v>
      </c>
      <c r="L780" s="6">
        <f>貼付ｼｰﾄ!I744</f>
        <v>0</v>
      </c>
      <c r="M780" s="6">
        <f>貼付ｼｰﾄ!J744</f>
        <v>0</v>
      </c>
      <c r="N780" s="6">
        <f>貼付ｼｰﾄ!K744</f>
        <v>0</v>
      </c>
      <c r="O780" s="6">
        <f>貼付ｼｰﾄ!L744</f>
        <v>0</v>
      </c>
      <c r="P780" s="6">
        <f>貼付ｼｰﾄ!M744</f>
        <v>0</v>
      </c>
      <c r="Q780" s="6">
        <f>貼付ｼｰﾄ!N744</f>
        <v>0</v>
      </c>
      <c r="R780" s="6">
        <f>貼付ｼｰﾄ!O744</f>
        <v>0</v>
      </c>
      <c r="S780" s="6">
        <f>貼付ｼｰﾄ!P744</f>
        <v>0</v>
      </c>
      <c r="U780" s="6" t="str">
        <f t="shared" si="47"/>
        <v>00000</v>
      </c>
      <c r="V780" s="6">
        <f t="shared" si="45"/>
        <v>0</v>
      </c>
    </row>
    <row r="781" spans="1:22" x14ac:dyDescent="0.15">
      <c r="A781" s="6">
        <v>789</v>
      </c>
      <c r="B781" s="6" t="str">
        <f t="shared" si="46"/>
        <v>1</v>
      </c>
      <c r="C781" s="6" t="str">
        <f>I781&amp;COUNTIF($I$4:I781,I781)</f>
        <v>0591</v>
      </c>
      <c r="D781" s="6" t="str">
        <f>貼付ｼｰﾄ!E745&amp;貼付ｼｰﾄ!D745</f>
        <v/>
      </c>
      <c r="E781" s="6" t="str">
        <f>IF(D781="","",貼付ｼｰﾄ!G745+ROW()/1000000)</f>
        <v/>
      </c>
      <c r="F781" s="6">
        <f t="shared" si="48"/>
        <v>1</v>
      </c>
      <c r="G781" s="6">
        <f>貼付ｼｰﾄ!A745</f>
        <v>0</v>
      </c>
      <c r="H781" s="6">
        <f>貼付ｼｰﾄ!B745</f>
        <v>0</v>
      </c>
      <c r="I781" s="6">
        <f>貼付ｼｰﾄ!F745</f>
        <v>0</v>
      </c>
      <c r="J781" s="6">
        <f>貼付ｼｰﾄ!G745</f>
        <v>0</v>
      </c>
      <c r="K781" s="6">
        <f>貼付ｼｰﾄ!H745</f>
        <v>0</v>
      </c>
      <c r="L781" s="6">
        <f>貼付ｼｰﾄ!I745</f>
        <v>0</v>
      </c>
      <c r="M781" s="6">
        <f>貼付ｼｰﾄ!J745</f>
        <v>0</v>
      </c>
      <c r="N781" s="6">
        <f>貼付ｼｰﾄ!K745</f>
        <v>0</v>
      </c>
      <c r="O781" s="6">
        <f>貼付ｼｰﾄ!L745</f>
        <v>0</v>
      </c>
      <c r="P781" s="6">
        <f>貼付ｼｰﾄ!M745</f>
        <v>0</v>
      </c>
      <c r="Q781" s="6">
        <f>貼付ｼｰﾄ!N745</f>
        <v>0</v>
      </c>
      <c r="R781" s="6">
        <f>貼付ｼｰﾄ!O745</f>
        <v>0</v>
      </c>
      <c r="S781" s="6">
        <f>貼付ｼｰﾄ!P745</f>
        <v>0</v>
      </c>
      <c r="U781" s="6" t="str">
        <f t="shared" si="47"/>
        <v>00000</v>
      </c>
      <c r="V781" s="6">
        <f t="shared" si="45"/>
        <v>0</v>
      </c>
    </row>
    <row r="782" spans="1:22" x14ac:dyDescent="0.15">
      <c r="A782" s="6">
        <v>790</v>
      </c>
      <c r="B782" s="6" t="str">
        <f t="shared" si="46"/>
        <v>1</v>
      </c>
      <c r="C782" s="6" t="str">
        <f>I782&amp;COUNTIF($I$4:I782,I782)</f>
        <v>0592</v>
      </c>
      <c r="D782" s="6" t="str">
        <f>貼付ｼｰﾄ!E746&amp;貼付ｼｰﾄ!D746</f>
        <v/>
      </c>
      <c r="E782" s="6" t="str">
        <f>IF(D782="","",貼付ｼｰﾄ!G746+ROW()/1000000)</f>
        <v/>
      </c>
      <c r="F782" s="6">
        <f t="shared" si="48"/>
        <v>1</v>
      </c>
      <c r="G782" s="6">
        <f>貼付ｼｰﾄ!A746</f>
        <v>0</v>
      </c>
      <c r="H782" s="6">
        <f>貼付ｼｰﾄ!B746</f>
        <v>0</v>
      </c>
      <c r="I782" s="6">
        <f>貼付ｼｰﾄ!F746</f>
        <v>0</v>
      </c>
      <c r="J782" s="6">
        <f>貼付ｼｰﾄ!G746</f>
        <v>0</v>
      </c>
      <c r="K782" s="6">
        <f>貼付ｼｰﾄ!H746</f>
        <v>0</v>
      </c>
      <c r="L782" s="6">
        <f>貼付ｼｰﾄ!I746</f>
        <v>0</v>
      </c>
      <c r="M782" s="6">
        <f>貼付ｼｰﾄ!J746</f>
        <v>0</v>
      </c>
      <c r="N782" s="6">
        <f>貼付ｼｰﾄ!K746</f>
        <v>0</v>
      </c>
      <c r="O782" s="6">
        <f>貼付ｼｰﾄ!L746</f>
        <v>0</v>
      </c>
      <c r="P782" s="6">
        <f>貼付ｼｰﾄ!M746</f>
        <v>0</v>
      </c>
      <c r="Q782" s="6">
        <f>貼付ｼｰﾄ!N746</f>
        <v>0</v>
      </c>
      <c r="R782" s="6">
        <f>貼付ｼｰﾄ!O746</f>
        <v>0</v>
      </c>
      <c r="S782" s="6">
        <f>貼付ｼｰﾄ!P746</f>
        <v>0</v>
      </c>
      <c r="U782" s="6" t="str">
        <f t="shared" si="47"/>
        <v>00000</v>
      </c>
      <c r="V782" s="6">
        <f t="shared" si="45"/>
        <v>0</v>
      </c>
    </row>
    <row r="783" spans="1:22" x14ac:dyDescent="0.15">
      <c r="A783" s="6">
        <v>791</v>
      </c>
      <c r="B783" s="6" t="str">
        <f t="shared" si="46"/>
        <v>1</v>
      </c>
      <c r="C783" s="6" t="str">
        <f>I783&amp;COUNTIF($I$4:I783,I783)</f>
        <v>0593</v>
      </c>
      <c r="D783" s="6" t="str">
        <f>貼付ｼｰﾄ!E747&amp;貼付ｼｰﾄ!D747</f>
        <v/>
      </c>
      <c r="E783" s="6" t="str">
        <f>IF(D783="","",貼付ｼｰﾄ!G747+ROW()/1000000)</f>
        <v/>
      </c>
      <c r="F783" s="6">
        <f t="shared" si="48"/>
        <v>1</v>
      </c>
      <c r="G783" s="6">
        <f>貼付ｼｰﾄ!A747</f>
        <v>0</v>
      </c>
      <c r="H783" s="6">
        <f>貼付ｼｰﾄ!B747</f>
        <v>0</v>
      </c>
      <c r="I783" s="6">
        <f>貼付ｼｰﾄ!F747</f>
        <v>0</v>
      </c>
      <c r="J783" s="6">
        <f>貼付ｼｰﾄ!G747</f>
        <v>0</v>
      </c>
      <c r="K783" s="6">
        <f>貼付ｼｰﾄ!H747</f>
        <v>0</v>
      </c>
      <c r="L783" s="6">
        <f>貼付ｼｰﾄ!I747</f>
        <v>0</v>
      </c>
      <c r="M783" s="6">
        <f>貼付ｼｰﾄ!J747</f>
        <v>0</v>
      </c>
      <c r="N783" s="6">
        <f>貼付ｼｰﾄ!K747</f>
        <v>0</v>
      </c>
      <c r="O783" s="6">
        <f>貼付ｼｰﾄ!L747</f>
        <v>0</v>
      </c>
      <c r="P783" s="6">
        <f>貼付ｼｰﾄ!M747</f>
        <v>0</v>
      </c>
      <c r="Q783" s="6">
        <f>貼付ｼｰﾄ!N747</f>
        <v>0</v>
      </c>
      <c r="R783" s="6">
        <f>貼付ｼｰﾄ!O747</f>
        <v>0</v>
      </c>
      <c r="S783" s="6">
        <f>貼付ｼｰﾄ!P747</f>
        <v>0</v>
      </c>
      <c r="U783" s="6" t="str">
        <f t="shared" si="47"/>
        <v>00000</v>
      </c>
      <c r="V783" s="6">
        <f t="shared" si="45"/>
        <v>0</v>
      </c>
    </row>
    <row r="784" spans="1:22" x14ac:dyDescent="0.15">
      <c r="A784" s="6">
        <v>792</v>
      </c>
      <c r="B784" s="6" t="str">
        <f t="shared" si="46"/>
        <v>1</v>
      </c>
      <c r="C784" s="6" t="str">
        <f>I784&amp;COUNTIF($I$4:I784,I784)</f>
        <v>0594</v>
      </c>
      <c r="D784" s="6" t="str">
        <f>貼付ｼｰﾄ!E748&amp;貼付ｼｰﾄ!D748</f>
        <v/>
      </c>
      <c r="E784" s="6" t="str">
        <f>IF(D784="","",貼付ｼｰﾄ!G748+ROW()/1000000)</f>
        <v/>
      </c>
      <c r="F784" s="6">
        <f t="shared" si="48"/>
        <v>1</v>
      </c>
      <c r="G784" s="6">
        <f>貼付ｼｰﾄ!A748</f>
        <v>0</v>
      </c>
      <c r="H784" s="6">
        <f>貼付ｼｰﾄ!B748</f>
        <v>0</v>
      </c>
      <c r="I784" s="6">
        <f>貼付ｼｰﾄ!F748</f>
        <v>0</v>
      </c>
      <c r="J784" s="6">
        <f>貼付ｼｰﾄ!G748</f>
        <v>0</v>
      </c>
      <c r="K784" s="6">
        <f>貼付ｼｰﾄ!H748</f>
        <v>0</v>
      </c>
      <c r="L784" s="6">
        <f>貼付ｼｰﾄ!I748</f>
        <v>0</v>
      </c>
      <c r="M784" s="6">
        <f>貼付ｼｰﾄ!J748</f>
        <v>0</v>
      </c>
      <c r="N784" s="6">
        <f>貼付ｼｰﾄ!K748</f>
        <v>0</v>
      </c>
      <c r="O784" s="6">
        <f>貼付ｼｰﾄ!L748</f>
        <v>0</v>
      </c>
      <c r="P784" s="6">
        <f>貼付ｼｰﾄ!M748</f>
        <v>0</v>
      </c>
      <c r="Q784" s="6">
        <f>貼付ｼｰﾄ!N748</f>
        <v>0</v>
      </c>
      <c r="R784" s="6">
        <f>貼付ｼｰﾄ!O748</f>
        <v>0</v>
      </c>
      <c r="S784" s="6">
        <f>貼付ｼｰﾄ!P748</f>
        <v>0</v>
      </c>
      <c r="U784" s="6" t="str">
        <f t="shared" si="47"/>
        <v>00000</v>
      </c>
      <c r="V784" s="6">
        <f t="shared" si="45"/>
        <v>0</v>
      </c>
    </row>
    <row r="785" spans="1:22" x14ac:dyDescent="0.15">
      <c r="A785" s="6">
        <v>793</v>
      </c>
      <c r="B785" s="6" t="str">
        <f t="shared" si="46"/>
        <v>1</v>
      </c>
      <c r="C785" s="6" t="str">
        <f>I785&amp;COUNTIF($I$4:I785,I785)</f>
        <v>0595</v>
      </c>
      <c r="D785" s="6" t="str">
        <f>貼付ｼｰﾄ!E749&amp;貼付ｼｰﾄ!D749</f>
        <v/>
      </c>
      <c r="E785" s="6" t="str">
        <f>IF(D785="","",貼付ｼｰﾄ!G749+ROW()/1000000)</f>
        <v/>
      </c>
      <c r="F785" s="6">
        <f t="shared" si="48"/>
        <v>1</v>
      </c>
      <c r="G785" s="6">
        <f>貼付ｼｰﾄ!A749</f>
        <v>0</v>
      </c>
      <c r="H785" s="6">
        <f>貼付ｼｰﾄ!B749</f>
        <v>0</v>
      </c>
      <c r="I785" s="6">
        <f>貼付ｼｰﾄ!F749</f>
        <v>0</v>
      </c>
      <c r="J785" s="6">
        <f>貼付ｼｰﾄ!G749</f>
        <v>0</v>
      </c>
      <c r="K785" s="6">
        <f>貼付ｼｰﾄ!H749</f>
        <v>0</v>
      </c>
      <c r="L785" s="6">
        <f>貼付ｼｰﾄ!I749</f>
        <v>0</v>
      </c>
      <c r="M785" s="6">
        <f>貼付ｼｰﾄ!J749</f>
        <v>0</v>
      </c>
      <c r="N785" s="6">
        <f>貼付ｼｰﾄ!K749</f>
        <v>0</v>
      </c>
      <c r="O785" s="6">
        <f>貼付ｼｰﾄ!L749</f>
        <v>0</v>
      </c>
      <c r="P785" s="6">
        <f>貼付ｼｰﾄ!M749</f>
        <v>0</v>
      </c>
      <c r="Q785" s="6">
        <f>貼付ｼｰﾄ!N749</f>
        <v>0</v>
      </c>
      <c r="R785" s="6">
        <f>貼付ｼｰﾄ!O749</f>
        <v>0</v>
      </c>
      <c r="S785" s="6">
        <f>貼付ｼｰﾄ!P749</f>
        <v>0</v>
      </c>
      <c r="U785" s="6" t="str">
        <f t="shared" si="47"/>
        <v>00000</v>
      </c>
      <c r="V785" s="6">
        <f t="shared" si="45"/>
        <v>0</v>
      </c>
    </row>
    <row r="786" spans="1:22" x14ac:dyDescent="0.15">
      <c r="A786" s="6">
        <v>794</v>
      </c>
      <c r="B786" s="6" t="str">
        <f t="shared" si="46"/>
        <v>1</v>
      </c>
      <c r="C786" s="6" t="str">
        <f>I786&amp;COUNTIF($I$4:I786,I786)</f>
        <v>0596</v>
      </c>
      <c r="D786" s="6" t="str">
        <f>貼付ｼｰﾄ!E750&amp;貼付ｼｰﾄ!D750</f>
        <v/>
      </c>
      <c r="E786" s="6" t="str">
        <f>IF(D786="","",貼付ｼｰﾄ!G750+ROW()/1000000)</f>
        <v/>
      </c>
      <c r="F786" s="6">
        <f t="shared" si="48"/>
        <v>1</v>
      </c>
      <c r="G786" s="6">
        <f>貼付ｼｰﾄ!A750</f>
        <v>0</v>
      </c>
      <c r="H786" s="6">
        <f>貼付ｼｰﾄ!B750</f>
        <v>0</v>
      </c>
      <c r="I786" s="6">
        <f>貼付ｼｰﾄ!F750</f>
        <v>0</v>
      </c>
      <c r="J786" s="6">
        <f>貼付ｼｰﾄ!G750</f>
        <v>0</v>
      </c>
      <c r="K786" s="6">
        <f>貼付ｼｰﾄ!H750</f>
        <v>0</v>
      </c>
      <c r="L786" s="6">
        <f>貼付ｼｰﾄ!I750</f>
        <v>0</v>
      </c>
      <c r="M786" s="6">
        <f>貼付ｼｰﾄ!J750</f>
        <v>0</v>
      </c>
      <c r="N786" s="6">
        <f>貼付ｼｰﾄ!K750</f>
        <v>0</v>
      </c>
      <c r="O786" s="6">
        <f>貼付ｼｰﾄ!L750</f>
        <v>0</v>
      </c>
      <c r="P786" s="6">
        <f>貼付ｼｰﾄ!M750</f>
        <v>0</v>
      </c>
      <c r="Q786" s="6">
        <f>貼付ｼｰﾄ!N750</f>
        <v>0</v>
      </c>
      <c r="R786" s="6">
        <f>貼付ｼｰﾄ!O750</f>
        <v>0</v>
      </c>
      <c r="S786" s="6">
        <f>貼付ｼｰﾄ!P750</f>
        <v>0</v>
      </c>
      <c r="U786" s="6" t="str">
        <f t="shared" si="47"/>
        <v>00000</v>
      </c>
      <c r="V786" s="6">
        <f t="shared" si="45"/>
        <v>0</v>
      </c>
    </row>
    <row r="787" spans="1:22" x14ac:dyDescent="0.15">
      <c r="A787" s="6">
        <v>795</v>
      </c>
      <c r="B787" s="6" t="str">
        <f t="shared" si="46"/>
        <v>1</v>
      </c>
      <c r="C787" s="6" t="str">
        <f>I787&amp;COUNTIF($I$4:I787,I787)</f>
        <v>0597</v>
      </c>
      <c r="D787" s="6" t="str">
        <f>貼付ｼｰﾄ!E751&amp;貼付ｼｰﾄ!D751</f>
        <v/>
      </c>
      <c r="E787" s="6" t="str">
        <f>IF(D787="","",貼付ｼｰﾄ!G751+ROW()/1000000)</f>
        <v/>
      </c>
      <c r="F787" s="6">
        <f t="shared" si="48"/>
        <v>1</v>
      </c>
      <c r="G787" s="6">
        <f>貼付ｼｰﾄ!A751</f>
        <v>0</v>
      </c>
      <c r="H787" s="6">
        <f>貼付ｼｰﾄ!B751</f>
        <v>0</v>
      </c>
      <c r="I787" s="6">
        <f>貼付ｼｰﾄ!F751</f>
        <v>0</v>
      </c>
      <c r="J787" s="6">
        <f>貼付ｼｰﾄ!G751</f>
        <v>0</v>
      </c>
      <c r="K787" s="6">
        <f>貼付ｼｰﾄ!H751</f>
        <v>0</v>
      </c>
      <c r="L787" s="6">
        <f>貼付ｼｰﾄ!I751</f>
        <v>0</v>
      </c>
      <c r="M787" s="6">
        <f>貼付ｼｰﾄ!J751</f>
        <v>0</v>
      </c>
      <c r="N787" s="6">
        <f>貼付ｼｰﾄ!K751</f>
        <v>0</v>
      </c>
      <c r="O787" s="6">
        <f>貼付ｼｰﾄ!L751</f>
        <v>0</v>
      </c>
      <c r="P787" s="6">
        <f>貼付ｼｰﾄ!M751</f>
        <v>0</v>
      </c>
      <c r="Q787" s="6">
        <f>貼付ｼｰﾄ!N751</f>
        <v>0</v>
      </c>
      <c r="R787" s="6">
        <f>貼付ｼｰﾄ!O751</f>
        <v>0</v>
      </c>
      <c r="S787" s="6">
        <f>貼付ｼｰﾄ!P751</f>
        <v>0</v>
      </c>
      <c r="U787" s="6" t="str">
        <f t="shared" si="47"/>
        <v>00000</v>
      </c>
      <c r="V787" s="6">
        <f t="shared" si="45"/>
        <v>0</v>
      </c>
    </row>
    <row r="788" spans="1:22" x14ac:dyDescent="0.15">
      <c r="A788" s="6">
        <v>796</v>
      </c>
      <c r="B788" s="6" t="str">
        <f t="shared" si="46"/>
        <v>1</v>
      </c>
      <c r="C788" s="6" t="str">
        <f>I788&amp;COUNTIF($I$4:I788,I788)</f>
        <v>0598</v>
      </c>
      <c r="D788" s="6" t="str">
        <f>貼付ｼｰﾄ!E752&amp;貼付ｼｰﾄ!D752</f>
        <v/>
      </c>
      <c r="E788" s="6" t="str">
        <f>IF(D788="","",貼付ｼｰﾄ!G752+ROW()/1000000)</f>
        <v/>
      </c>
      <c r="F788" s="6">
        <f t="shared" si="48"/>
        <v>1</v>
      </c>
      <c r="G788" s="6">
        <f>貼付ｼｰﾄ!A752</f>
        <v>0</v>
      </c>
      <c r="H788" s="6">
        <f>貼付ｼｰﾄ!B752</f>
        <v>0</v>
      </c>
      <c r="I788" s="6">
        <f>貼付ｼｰﾄ!F752</f>
        <v>0</v>
      </c>
      <c r="J788" s="6">
        <f>貼付ｼｰﾄ!G752</f>
        <v>0</v>
      </c>
      <c r="K788" s="6">
        <f>貼付ｼｰﾄ!H752</f>
        <v>0</v>
      </c>
      <c r="L788" s="6">
        <f>貼付ｼｰﾄ!I752</f>
        <v>0</v>
      </c>
      <c r="M788" s="6">
        <f>貼付ｼｰﾄ!J752</f>
        <v>0</v>
      </c>
      <c r="N788" s="6">
        <f>貼付ｼｰﾄ!K752</f>
        <v>0</v>
      </c>
      <c r="O788" s="6">
        <f>貼付ｼｰﾄ!L752</f>
        <v>0</v>
      </c>
      <c r="P788" s="6">
        <f>貼付ｼｰﾄ!M752</f>
        <v>0</v>
      </c>
      <c r="Q788" s="6">
        <f>貼付ｼｰﾄ!N752</f>
        <v>0</v>
      </c>
      <c r="R788" s="6">
        <f>貼付ｼｰﾄ!O752</f>
        <v>0</v>
      </c>
      <c r="S788" s="6">
        <f>貼付ｼｰﾄ!P752</f>
        <v>0</v>
      </c>
      <c r="U788" s="6" t="str">
        <f t="shared" si="47"/>
        <v>00000</v>
      </c>
      <c r="V788" s="6">
        <f t="shared" si="45"/>
        <v>0</v>
      </c>
    </row>
    <row r="789" spans="1:22" x14ac:dyDescent="0.15">
      <c r="A789" s="6">
        <v>797</v>
      </c>
      <c r="B789" s="6" t="str">
        <f t="shared" si="46"/>
        <v>1</v>
      </c>
      <c r="C789" s="6" t="str">
        <f>I789&amp;COUNTIF($I$4:I789,I789)</f>
        <v>0599</v>
      </c>
      <c r="D789" s="6" t="str">
        <f>貼付ｼｰﾄ!E753&amp;貼付ｼｰﾄ!D753</f>
        <v/>
      </c>
      <c r="E789" s="6" t="str">
        <f>IF(D789="","",貼付ｼｰﾄ!G753+ROW()/1000000)</f>
        <v/>
      </c>
      <c r="F789" s="6">
        <f t="shared" si="48"/>
        <v>1</v>
      </c>
      <c r="G789" s="6">
        <f>貼付ｼｰﾄ!A753</f>
        <v>0</v>
      </c>
      <c r="H789" s="6">
        <f>貼付ｼｰﾄ!B753</f>
        <v>0</v>
      </c>
      <c r="I789" s="6">
        <f>貼付ｼｰﾄ!F753</f>
        <v>0</v>
      </c>
      <c r="J789" s="6">
        <f>貼付ｼｰﾄ!G753</f>
        <v>0</v>
      </c>
      <c r="K789" s="6">
        <f>貼付ｼｰﾄ!H753</f>
        <v>0</v>
      </c>
      <c r="L789" s="6">
        <f>貼付ｼｰﾄ!I753</f>
        <v>0</v>
      </c>
      <c r="M789" s="6">
        <f>貼付ｼｰﾄ!J753</f>
        <v>0</v>
      </c>
      <c r="N789" s="6">
        <f>貼付ｼｰﾄ!K753</f>
        <v>0</v>
      </c>
      <c r="O789" s="6">
        <f>貼付ｼｰﾄ!L753</f>
        <v>0</v>
      </c>
      <c r="P789" s="6">
        <f>貼付ｼｰﾄ!M753</f>
        <v>0</v>
      </c>
      <c r="Q789" s="6">
        <f>貼付ｼｰﾄ!N753</f>
        <v>0</v>
      </c>
      <c r="R789" s="6">
        <f>貼付ｼｰﾄ!O753</f>
        <v>0</v>
      </c>
      <c r="S789" s="6">
        <f>貼付ｼｰﾄ!P753</f>
        <v>0</v>
      </c>
      <c r="U789" s="6" t="str">
        <f t="shared" si="47"/>
        <v>00000</v>
      </c>
      <c r="V789" s="6">
        <f t="shared" si="45"/>
        <v>0</v>
      </c>
    </row>
    <row r="790" spans="1:22" x14ac:dyDescent="0.15">
      <c r="A790" s="6">
        <v>798</v>
      </c>
      <c r="B790" s="6" t="str">
        <f t="shared" si="46"/>
        <v>1</v>
      </c>
      <c r="C790" s="6" t="str">
        <f>I790&amp;COUNTIF($I$4:I790,I790)</f>
        <v>0600</v>
      </c>
      <c r="D790" s="6" t="str">
        <f>貼付ｼｰﾄ!E754&amp;貼付ｼｰﾄ!D754</f>
        <v/>
      </c>
      <c r="E790" s="6" t="str">
        <f>IF(D790="","",貼付ｼｰﾄ!G754+ROW()/1000000)</f>
        <v/>
      </c>
      <c r="F790" s="6">
        <f t="shared" si="48"/>
        <v>1</v>
      </c>
      <c r="G790" s="6">
        <f>貼付ｼｰﾄ!A754</f>
        <v>0</v>
      </c>
      <c r="H790" s="6">
        <f>貼付ｼｰﾄ!B754</f>
        <v>0</v>
      </c>
      <c r="I790" s="6">
        <f>貼付ｼｰﾄ!F754</f>
        <v>0</v>
      </c>
      <c r="J790" s="6">
        <f>貼付ｼｰﾄ!G754</f>
        <v>0</v>
      </c>
      <c r="K790" s="6">
        <f>貼付ｼｰﾄ!H754</f>
        <v>0</v>
      </c>
      <c r="L790" s="6">
        <f>貼付ｼｰﾄ!I754</f>
        <v>0</v>
      </c>
      <c r="M790" s="6">
        <f>貼付ｼｰﾄ!J754</f>
        <v>0</v>
      </c>
      <c r="N790" s="6">
        <f>貼付ｼｰﾄ!K754</f>
        <v>0</v>
      </c>
      <c r="O790" s="6">
        <f>貼付ｼｰﾄ!L754</f>
        <v>0</v>
      </c>
      <c r="P790" s="6">
        <f>貼付ｼｰﾄ!M754</f>
        <v>0</v>
      </c>
      <c r="Q790" s="6">
        <f>貼付ｼｰﾄ!N754</f>
        <v>0</v>
      </c>
      <c r="R790" s="6">
        <f>貼付ｼｰﾄ!O754</f>
        <v>0</v>
      </c>
      <c r="S790" s="6">
        <f>貼付ｼｰﾄ!P754</f>
        <v>0</v>
      </c>
      <c r="U790" s="6" t="str">
        <f t="shared" si="47"/>
        <v>00000</v>
      </c>
      <c r="V790" s="6">
        <f t="shared" si="45"/>
        <v>0</v>
      </c>
    </row>
    <row r="791" spans="1:22" x14ac:dyDescent="0.15">
      <c r="A791" s="6">
        <v>799</v>
      </c>
      <c r="B791" s="6" t="str">
        <f t="shared" si="46"/>
        <v>1</v>
      </c>
      <c r="C791" s="6" t="str">
        <f>I791&amp;COUNTIF($I$4:I791,I791)</f>
        <v>0601</v>
      </c>
      <c r="D791" s="6" t="str">
        <f>貼付ｼｰﾄ!E755&amp;貼付ｼｰﾄ!D755</f>
        <v/>
      </c>
      <c r="E791" s="6" t="str">
        <f>IF(D791="","",貼付ｼｰﾄ!G755+ROW()/1000000)</f>
        <v/>
      </c>
      <c r="F791" s="6">
        <f t="shared" si="48"/>
        <v>1</v>
      </c>
      <c r="G791" s="6">
        <f>貼付ｼｰﾄ!A755</f>
        <v>0</v>
      </c>
      <c r="H791" s="6">
        <f>貼付ｼｰﾄ!B755</f>
        <v>0</v>
      </c>
      <c r="I791" s="6">
        <f>貼付ｼｰﾄ!F755</f>
        <v>0</v>
      </c>
      <c r="J791" s="6">
        <f>貼付ｼｰﾄ!G755</f>
        <v>0</v>
      </c>
      <c r="K791" s="6">
        <f>貼付ｼｰﾄ!H755</f>
        <v>0</v>
      </c>
      <c r="L791" s="6">
        <f>貼付ｼｰﾄ!I755</f>
        <v>0</v>
      </c>
      <c r="M791" s="6">
        <f>貼付ｼｰﾄ!J755</f>
        <v>0</v>
      </c>
      <c r="N791" s="6">
        <f>貼付ｼｰﾄ!K755</f>
        <v>0</v>
      </c>
      <c r="O791" s="6">
        <f>貼付ｼｰﾄ!L755</f>
        <v>0</v>
      </c>
      <c r="P791" s="6">
        <f>貼付ｼｰﾄ!M755</f>
        <v>0</v>
      </c>
      <c r="Q791" s="6">
        <f>貼付ｼｰﾄ!N755</f>
        <v>0</v>
      </c>
      <c r="R791" s="6">
        <f>貼付ｼｰﾄ!O755</f>
        <v>0</v>
      </c>
      <c r="S791" s="6">
        <f>貼付ｼｰﾄ!P755</f>
        <v>0</v>
      </c>
      <c r="U791" s="6" t="str">
        <f t="shared" si="47"/>
        <v>00000</v>
      </c>
      <c r="V791" s="6">
        <f t="shared" si="45"/>
        <v>0</v>
      </c>
    </row>
    <row r="792" spans="1:22" x14ac:dyDescent="0.15">
      <c r="A792" s="6">
        <v>800</v>
      </c>
      <c r="B792" s="6" t="str">
        <f t="shared" si="46"/>
        <v>1</v>
      </c>
      <c r="C792" s="6" t="str">
        <f>I792&amp;COUNTIF($I$4:I792,I792)</f>
        <v>0602</v>
      </c>
      <c r="D792" s="6" t="str">
        <f>貼付ｼｰﾄ!E756&amp;貼付ｼｰﾄ!D756</f>
        <v/>
      </c>
      <c r="E792" s="6" t="str">
        <f>IF(D792="","",貼付ｼｰﾄ!G756+ROW()/1000000)</f>
        <v/>
      </c>
      <c r="F792" s="6">
        <f t="shared" si="48"/>
        <v>1</v>
      </c>
      <c r="G792" s="6">
        <f>貼付ｼｰﾄ!A756</f>
        <v>0</v>
      </c>
      <c r="H792" s="6">
        <f>貼付ｼｰﾄ!B756</f>
        <v>0</v>
      </c>
      <c r="I792" s="6">
        <f>貼付ｼｰﾄ!F756</f>
        <v>0</v>
      </c>
      <c r="J792" s="6">
        <f>貼付ｼｰﾄ!G756</f>
        <v>0</v>
      </c>
      <c r="K792" s="6">
        <f>貼付ｼｰﾄ!H756</f>
        <v>0</v>
      </c>
      <c r="L792" s="6">
        <f>貼付ｼｰﾄ!I756</f>
        <v>0</v>
      </c>
      <c r="M792" s="6">
        <f>貼付ｼｰﾄ!J756</f>
        <v>0</v>
      </c>
      <c r="N792" s="6">
        <f>貼付ｼｰﾄ!K756</f>
        <v>0</v>
      </c>
      <c r="O792" s="6">
        <f>貼付ｼｰﾄ!L756</f>
        <v>0</v>
      </c>
      <c r="P792" s="6">
        <f>貼付ｼｰﾄ!M756</f>
        <v>0</v>
      </c>
      <c r="Q792" s="6">
        <f>貼付ｼｰﾄ!N756</f>
        <v>0</v>
      </c>
      <c r="R792" s="6">
        <f>貼付ｼｰﾄ!O756</f>
        <v>0</v>
      </c>
      <c r="S792" s="6">
        <f>貼付ｼｰﾄ!P756</f>
        <v>0</v>
      </c>
      <c r="U792" s="6" t="str">
        <f t="shared" si="47"/>
        <v>00000</v>
      </c>
      <c r="V792" s="6">
        <f t="shared" si="45"/>
        <v>0</v>
      </c>
    </row>
    <row r="793" spans="1:22" x14ac:dyDescent="0.15">
      <c r="A793" s="6">
        <v>801</v>
      </c>
      <c r="B793" s="6" t="str">
        <f t="shared" si="46"/>
        <v>1</v>
      </c>
      <c r="C793" s="6" t="str">
        <f>I793&amp;COUNTIF($I$4:I793,I793)</f>
        <v>0603</v>
      </c>
      <c r="D793" s="6" t="str">
        <f>貼付ｼｰﾄ!E757&amp;貼付ｼｰﾄ!D757</f>
        <v/>
      </c>
      <c r="E793" s="6" t="str">
        <f>IF(D793="","",貼付ｼｰﾄ!G757+ROW()/1000000)</f>
        <v/>
      </c>
      <c r="F793" s="6">
        <f t="shared" si="48"/>
        <v>1</v>
      </c>
      <c r="G793" s="6">
        <f>貼付ｼｰﾄ!A757</f>
        <v>0</v>
      </c>
      <c r="H793" s="6">
        <f>貼付ｼｰﾄ!B757</f>
        <v>0</v>
      </c>
      <c r="I793" s="6">
        <f>貼付ｼｰﾄ!F757</f>
        <v>0</v>
      </c>
      <c r="J793" s="6">
        <f>貼付ｼｰﾄ!G757</f>
        <v>0</v>
      </c>
      <c r="K793" s="6">
        <f>貼付ｼｰﾄ!H757</f>
        <v>0</v>
      </c>
      <c r="L793" s="6">
        <f>貼付ｼｰﾄ!I757</f>
        <v>0</v>
      </c>
      <c r="M793" s="6">
        <f>貼付ｼｰﾄ!J757</f>
        <v>0</v>
      </c>
      <c r="N793" s="6">
        <f>貼付ｼｰﾄ!K757</f>
        <v>0</v>
      </c>
      <c r="O793" s="6">
        <f>貼付ｼｰﾄ!L757</f>
        <v>0</v>
      </c>
      <c r="P793" s="6">
        <f>貼付ｼｰﾄ!M757</f>
        <v>0</v>
      </c>
      <c r="Q793" s="6">
        <f>貼付ｼｰﾄ!N757</f>
        <v>0</v>
      </c>
      <c r="R793" s="6">
        <f>貼付ｼｰﾄ!O757</f>
        <v>0</v>
      </c>
      <c r="S793" s="6">
        <f>貼付ｼｰﾄ!P757</f>
        <v>0</v>
      </c>
      <c r="U793" s="6" t="str">
        <f t="shared" si="47"/>
        <v>00000</v>
      </c>
      <c r="V793" s="6">
        <f t="shared" si="45"/>
        <v>0</v>
      </c>
    </row>
    <row r="794" spans="1:22" x14ac:dyDescent="0.15">
      <c r="A794" s="6">
        <v>802</v>
      </c>
      <c r="B794" s="6" t="str">
        <f t="shared" si="46"/>
        <v>1</v>
      </c>
      <c r="C794" s="6" t="str">
        <f>I794&amp;COUNTIF($I$4:I794,I794)</f>
        <v>0604</v>
      </c>
      <c r="D794" s="6" t="str">
        <f>貼付ｼｰﾄ!E758&amp;貼付ｼｰﾄ!D758</f>
        <v/>
      </c>
      <c r="E794" s="6" t="str">
        <f>IF(D794="","",貼付ｼｰﾄ!G758+ROW()/1000000)</f>
        <v/>
      </c>
      <c r="F794" s="6">
        <f t="shared" si="48"/>
        <v>1</v>
      </c>
      <c r="G794" s="6">
        <f>貼付ｼｰﾄ!A758</f>
        <v>0</v>
      </c>
      <c r="H794" s="6">
        <f>貼付ｼｰﾄ!B758</f>
        <v>0</v>
      </c>
      <c r="I794" s="6">
        <f>貼付ｼｰﾄ!F758</f>
        <v>0</v>
      </c>
      <c r="J794" s="6">
        <f>貼付ｼｰﾄ!G758</f>
        <v>0</v>
      </c>
      <c r="K794" s="6">
        <f>貼付ｼｰﾄ!H758</f>
        <v>0</v>
      </c>
      <c r="L794" s="6">
        <f>貼付ｼｰﾄ!I758</f>
        <v>0</v>
      </c>
      <c r="M794" s="6">
        <f>貼付ｼｰﾄ!J758</f>
        <v>0</v>
      </c>
      <c r="N794" s="6">
        <f>貼付ｼｰﾄ!K758</f>
        <v>0</v>
      </c>
      <c r="O794" s="6">
        <f>貼付ｼｰﾄ!L758</f>
        <v>0</v>
      </c>
      <c r="P794" s="6">
        <f>貼付ｼｰﾄ!M758</f>
        <v>0</v>
      </c>
      <c r="Q794" s="6">
        <f>貼付ｼｰﾄ!N758</f>
        <v>0</v>
      </c>
      <c r="R794" s="6">
        <f>貼付ｼｰﾄ!O758</f>
        <v>0</v>
      </c>
      <c r="S794" s="6">
        <f>貼付ｼｰﾄ!P758</f>
        <v>0</v>
      </c>
      <c r="U794" s="6" t="str">
        <f t="shared" si="47"/>
        <v>00000</v>
      </c>
      <c r="V794" s="6">
        <f t="shared" si="45"/>
        <v>0</v>
      </c>
    </row>
    <row r="795" spans="1:22" x14ac:dyDescent="0.15">
      <c r="A795" s="6">
        <v>803</v>
      </c>
      <c r="B795" s="6" t="str">
        <f t="shared" si="46"/>
        <v>1</v>
      </c>
      <c r="C795" s="6" t="str">
        <f>I795&amp;COUNTIF($I$4:I795,I795)</f>
        <v>0605</v>
      </c>
      <c r="D795" s="6" t="str">
        <f>貼付ｼｰﾄ!E759&amp;貼付ｼｰﾄ!D759</f>
        <v/>
      </c>
      <c r="E795" s="6" t="str">
        <f>IF(D795="","",貼付ｼｰﾄ!G759+ROW()/1000000)</f>
        <v/>
      </c>
      <c r="F795" s="6">
        <f t="shared" si="48"/>
        <v>1</v>
      </c>
      <c r="G795" s="6">
        <f>貼付ｼｰﾄ!A759</f>
        <v>0</v>
      </c>
      <c r="H795" s="6">
        <f>貼付ｼｰﾄ!B759</f>
        <v>0</v>
      </c>
      <c r="I795" s="6">
        <f>貼付ｼｰﾄ!F759</f>
        <v>0</v>
      </c>
      <c r="J795" s="6">
        <f>貼付ｼｰﾄ!G759</f>
        <v>0</v>
      </c>
      <c r="K795" s="6">
        <f>貼付ｼｰﾄ!H759</f>
        <v>0</v>
      </c>
      <c r="L795" s="6">
        <f>貼付ｼｰﾄ!I759</f>
        <v>0</v>
      </c>
      <c r="M795" s="6">
        <f>貼付ｼｰﾄ!J759</f>
        <v>0</v>
      </c>
      <c r="N795" s="6">
        <f>貼付ｼｰﾄ!K759</f>
        <v>0</v>
      </c>
      <c r="O795" s="6">
        <f>貼付ｼｰﾄ!L759</f>
        <v>0</v>
      </c>
      <c r="P795" s="6">
        <f>貼付ｼｰﾄ!M759</f>
        <v>0</v>
      </c>
      <c r="Q795" s="6">
        <f>貼付ｼｰﾄ!N759</f>
        <v>0</v>
      </c>
      <c r="R795" s="6">
        <f>貼付ｼｰﾄ!O759</f>
        <v>0</v>
      </c>
      <c r="S795" s="6">
        <f>貼付ｼｰﾄ!P759</f>
        <v>0</v>
      </c>
      <c r="U795" s="6" t="str">
        <f t="shared" si="47"/>
        <v>00000</v>
      </c>
      <c r="V795" s="6">
        <f t="shared" si="45"/>
        <v>0</v>
      </c>
    </row>
    <row r="796" spans="1:22" x14ac:dyDescent="0.15">
      <c r="A796" s="6">
        <v>804</v>
      </c>
      <c r="B796" s="6" t="str">
        <f t="shared" si="46"/>
        <v>1</v>
      </c>
      <c r="C796" s="6" t="str">
        <f>I796&amp;COUNTIF($I$4:I796,I796)</f>
        <v>0606</v>
      </c>
      <c r="D796" s="6" t="str">
        <f>貼付ｼｰﾄ!E760&amp;貼付ｼｰﾄ!D760</f>
        <v/>
      </c>
      <c r="E796" s="6" t="str">
        <f>IF(D796="","",貼付ｼｰﾄ!G760+ROW()/1000000)</f>
        <v/>
      </c>
      <c r="F796" s="6">
        <f t="shared" si="48"/>
        <v>1</v>
      </c>
      <c r="G796" s="6">
        <f>貼付ｼｰﾄ!A760</f>
        <v>0</v>
      </c>
      <c r="H796" s="6">
        <f>貼付ｼｰﾄ!B760</f>
        <v>0</v>
      </c>
      <c r="I796" s="6">
        <f>貼付ｼｰﾄ!F760</f>
        <v>0</v>
      </c>
      <c r="J796" s="6">
        <f>貼付ｼｰﾄ!G760</f>
        <v>0</v>
      </c>
      <c r="K796" s="6">
        <f>貼付ｼｰﾄ!H760</f>
        <v>0</v>
      </c>
      <c r="L796" s="6">
        <f>貼付ｼｰﾄ!I760</f>
        <v>0</v>
      </c>
      <c r="M796" s="6">
        <f>貼付ｼｰﾄ!J760</f>
        <v>0</v>
      </c>
      <c r="N796" s="6">
        <f>貼付ｼｰﾄ!K760</f>
        <v>0</v>
      </c>
      <c r="O796" s="6">
        <f>貼付ｼｰﾄ!L760</f>
        <v>0</v>
      </c>
      <c r="P796" s="6">
        <f>貼付ｼｰﾄ!M760</f>
        <v>0</v>
      </c>
      <c r="Q796" s="6">
        <f>貼付ｼｰﾄ!N760</f>
        <v>0</v>
      </c>
      <c r="R796" s="6">
        <f>貼付ｼｰﾄ!O760</f>
        <v>0</v>
      </c>
      <c r="S796" s="6">
        <f>貼付ｼｰﾄ!P760</f>
        <v>0</v>
      </c>
      <c r="U796" s="6" t="str">
        <f t="shared" si="47"/>
        <v>00000</v>
      </c>
      <c r="V796" s="6">
        <f t="shared" si="45"/>
        <v>0</v>
      </c>
    </row>
    <row r="797" spans="1:22" x14ac:dyDescent="0.15">
      <c r="A797" s="6">
        <v>805</v>
      </c>
      <c r="B797" s="6" t="str">
        <f t="shared" si="46"/>
        <v>1</v>
      </c>
      <c r="C797" s="6" t="str">
        <f>I797&amp;COUNTIF($I$4:I797,I797)</f>
        <v>0607</v>
      </c>
      <c r="D797" s="6" t="str">
        <f>貼付ｼｰﾄ!E761&amp;貼付ｼｰﾄ!D761</f>
        <v/>
      </c>
      <c r="E797" s="6" t="str">
        <f>IF(D797="","",貼付ｼｰﾄ!G761+ROW()/1000000)</f>
        <v/>
      </c>
      <c r="F797" s="6">
        <f t="shared" si="48"/>
        <v>1</v>
      </c>
      <c r="G797" s="6">
        <f>貼付ｼｰﾄ!A761</f>
        <v>0</v>
      </c>
      <c r="H797" s="6">
        <f>貼付ｼｰﾄ!B761</f>
        <v>0</v>
      </c>
      <c r="I797" s="6">
        <f>貼付ｼｰﾄ!F761</f>
        <v>0</v>
      </c>
      <c r="J797" s="6">
        <f>貼付ｼｰﾄ!G761</f>
        <v>0</v>
      </c>
      <c r="K797" s="6">
        <f>貼付ｼｰﾄ!H761</f>
        <v>0</v>
      </c>
      <c r="L797" s="6">
        <f>貼付ｼｰﾄ!I761</f>
        <v>0</v>
      </c>
      <c r="M797" s="6">
        <f>貼付ｼｰﾄ!J761</f>
        <v>0</v>
      </c>
      <c r="N797" s="6">
        <f>貼付ｼｰﾄ!K761</f>
        <v>0</v>
      </c>
      <c r="O797" s="6">
        <f>貼付ｼｰﾄ!L761</f>
        <v>0</v>
      </c>
      <c r="P797" s="6">
        <f>貼付ｼｰﾄ!M761</f>
        <v>0</v>
      </c>
      <c r="Q797" s="6">
        <f>貼付ｼｰﾄ!N761</f>
        <v>0</v>
      </c>
      <c r="R797" s="6">
        <f>貼付ｼｰﾄ!O761</f>
        <v>0</v>
      </c>
      <c r="S797" s="6">
        <f>貼付ｼｰﾄ!P761</f>
        <v>0</v>
      </c>
      <c r="U797" s="6" t="str">
        <f t="shared" si="47"/>
        <v>00000</v>
      </c>
      <c r="V797" s="6">
        <f t="shared" si="45"/>
        <v>0</v>
      </c>
    </row>
    <row r="798" spans="1:22" x14ac:dyDescent="0.15">
      <c r="A798" s="6">
        <v>806</v>
      </c>
      <c r="B798" s="6" t="str">
        <f t="shared" si="46"/>
        <v>1</v>
      </c>
      <c r="C798" s="6" t="str">
        <f>I798&amp;COUNTIF($I$4:I798,I798)</f>
        <v>0608</v>
      </c>
      <c r="D798" s="6" t="str">
        <f>貼付ｼｰﾄ!E762&amp;貼付ｼｰﾄ!D762</f>
        <v/>
      </c>
      <c r="E798" s="6" t="str">
        <f>IF(D798="","",貼付ｼｰﾄ!G762+ROW()/1000000)</f>
        <v/>
      </c>
      <c r="F798" s="6">
        <f t="shared" si="48"/>
        <v>1</v>
      </c>
      <c r="G798" s="6">
        <f>貼付ｼｰﾄ!A762</f>
        <v>0</v>
      </c>
      <c r="H798" s="6">
        <f>貼付ｼｰﾄ!B762</f>
        <v>0</v>
      </c>
      <c r="I798" s="6">
        <f>貼付ｼｰﾄ!F762</f>
        <v>0</v>
      </c>
      <c r="J798" s="6">
        <f>貼付ｼｰﾄ!G762</f>
        <v>0</v>
      </c>
      <c r="K798" s="6">
        <f>貼付ｼｰﾄ!H762</f>
        <v>0</v>
      </c>
      <c r="L798" s="6">
        <f>貼付ｼｰﾄ!I762</f>
        <v>0</v>
      </c>
      <c r="M798" s="6">
        <f>貼付ｼｰﾄ!J762</f>
        <v>0</v>
      </c>
      <c r="N798" s="6">
        <f>貼付ｼｰﾄ!K762</f>
        <v>0</v>
      </c>
      <c r="O798" s="6">
        <f>貼付ｼｰﾄ!L762</f>
        <v>0</v>
      </c>
      <c r="P798" s="6">
        <f>貼付ｼｰﾄ!M762</f>
        <v>0</v>
      </c>
      <c r="Q798" s="6">
        <f>貼付ｼｰﾄ!N762</f>
        <v>0</v>
      </c>
      <c r="R798" s="6">
        <f>貼付ｼｰﾄ!O762</f>
        <v>0</v>
      </c>
      <c r="S798" s="6">
        <f>貼付ｼｰﾄ!P762</f>
        <v>0</v>
      </c>
      <c r="U798" s="6" t="str">
        <f t="shared" si="47"/>
        <v>00000</v>
      </c>
      <c r="V798" s="6">
        <f t="shared" si="45"/>
        <v>0</v>
      </c>
    </row>
    <row r="799" spans="1:22" x14ac:dyDescent="0.15">
      <c r="A799" s="6">
        <v>807</v>
      </c>
      <c r="B799" s="6" t="str">
        <f t="shared" si="46"/>
        <v>1</v>
      </c>
      <c r="C799" s="6" t="str">
        <f>I799&amp;COUNTIF($I$4:I799,I799)</f>
        <v>0609</v>
      </c>
      <c r="D799" s="6" t="str">
        <f>貼付ｼｰﾄ!E763&amp;貼付ｼｰﾄ!D763</f>
        <v/>
      </c>
      <c r="E799" s="6" t="str">
        <f>IF(D799="","",貼付ｼｰﾄ!G763+ROW()/1000000)</f>
        <v/>
      </c>
      <c r="F799" s="6">
        <f t="shared" si="48"/>
        <v>1</v>
      </c>
      <c r="G799" s="6">
        <f>貼付ｼｰﾄ!A763</f>
        <v>0</v>
      </c>
      <c r="H799" s="6">
        <f>貼付ｼｰﾄ!B763</f>
        <v>0</v>
      </c>
      <c r="I799" s="6">
        <f>貼付ｼｰﾄ!F763</f>
        <v>0</v>
      </c>
      <c r="J799" s="6">
        <f>貼付ｼｰﾄ!G763</f>
        <v>0</v>
      </c>
      <c r="K799" s="6">
        <f>貼付ｼｰﾄ!H763</f>
        <v>0</v>
      </c>
      <c r="L799" s="6">
        <f>貼付ｼｰﾄ!I763</f>
        <v>0</v>
      </c>
      <c r="M799" s="6">
        <f>貼付ｼｰﾄ!J763</f>
        <v>0</v>
      </c>
      <c r="N799" s="6">
        <f>貼付ｼｰﾄ!K763</f>
        <v>0</v>
      </c>
      <c r="O799" s="6">
        <f>貼付ｼｰﾄ!L763</f>
        <v>0</v>
      </c>
      <c r="P799" s="6">
        <f>貼付ｼｰﾄ!M763</f>
        <v>0</v>
      </c>
      <c r="Q799" s="6">
        <f>貼付ｼｰﾄ!N763</f>
        <v>0</v>
      </c>
      <c r="R799" s="6">
        <f>貼付ｼｰﾄ!O763</f>
        <v>0</v>
      </c>
      <c r="S799" s="6">
        <f>貼付ｼｰﾄ!P763</f>
        <v>0</v>
      </c>
      <c r="U799" s="6" t="str">
        <f t="shared" si="47"/>
        <v>00000</v>
      </c>
      <c r="V799" s="6">
        <f t="shared" si="45"/>
        <v>0</v>
      </c>
    </row>
    <row r="800" spans="1:22" x14ac:dyDescent="0.15">
      <c r="A800" s="6">
        <v>808</v>
      </c>
      <c r="B800" s="6" t="str">
        <f t="shared" si="46"/>
        <v>1</v>
      </c>
      <c r="C800" s="6" t="str">
        <f>I800&amp;COUNTIF($I$4:I800,I800)</f>
        <v>0610</v>
      </c>
      <c r="D800" s="6" t="str">
        <f>貼付ｼｰﾄ!E764&amp;貼付ｼｰﾄ!D764</f>
        <v/>
      </c>
      <c r="E800" s="6" t="str">
        <f>IF(D800="","",貼付ｼｰﾄ!G764+ROW()/1000000)</f>
        <v/>
      </c>
      <c r="F800" s="6">
        <f t="shared" si="48"/>
        <v>1</v>
      </c>
      <c r="G800" s="6">
        <f>貼付ｼｰﾄ!A764</f>
        <v>0</v>
      </c>
      <c r="H800" s="6">
        <f>貼付ｼｰﾄ!B764</f>
        <v>0</v>
      </c>
      <c r="I800" s="6">
        <f>貼付ｼｰﾄ!F764</f>
        <v>0</v>
      </c>
      <c r="J800" s="6">
        <f>貼付ｼｰﾄ!G764</f>
        <v>0</v>
      </c>
      <c r="K800" s="6">
        <f>貼付ｼｰﾄ!H764</f>
        <v>0</v>
      </c>
      <c r="L800" s="6">
        <f>貼付ｼｰﾄ!I764</f>
        <v>0</v>
      </c>
      <c r="M800" s="6">
        <f>貼付ｼｰﾄ!J764</f>
        <v>0</v>
      </c>
      <c r="N800" s="6">
        <f>貼付ｼｰﾄ!K764</f>
        <v>0</v>
      </c>
      <c r="O800" s="6">
        <f>貼付ｼｰﾄ!L764</f>
        <v>0</v>
      </c>
      <c r="P800" s="6">
        <f>貼付ｼｰﾄ!M764</f>
        <v>0</v>
      </c>
      <c r="Q800" s="6">
        <f>貼付ｼｰﾄ!N764</f>
        <v>0</v>
      </c>
      <c r="R800" s="6">
        <f>貼付ｼｰﾄ!O764</f>
        <v>0</v>
      </c>
      <c r="S800" s="6">
        <f>貼付ｼｰﾄ!P764</f>
        <v>0</v>
      </c>
      <c r="U800" s="6" t="str">
        <f t="shared" si="47"/>
        <v>00000</v>
      </c>
      <c r="V800" s="6">
        <f t="shared" si="45"/>
        <v>0</v>
      </c>
    </row>
    <row r="801" spans="1:22" x14ac:dyDescent="0.15">
      <c r="A801" s="6">
        <v>809</v>
      </c>
      <c r="B801" s="6" t="str">
        <f t="shared" si="46"/>
        <v>1</v>
      </c>
      <c r="C801" s="6" t="str">
        <f>I801&amp;COUNTIF($I$4:I801,I801)</f>
        <v>0611</v>
      </c>
      <c r="D801" s="6" t="str">
        <f>貼付ｼｰﾄ!E765&amp;貼付ｼｰﾄ!D765</f>
        <v/>
      </c>
      <c r="E801" s="6" t="str">
        <f>IF(D801="","",貼付ｼｰﾄ!G765+ROW()/1000000)</f>
        <v/>
      </c>
      <c r="F801" s="6">
        <f t="shared" si="48"/>
        <v>1</v>
      </c>
      <c r="G801" s="6">
        <f>貼付ｼｰﾄ!A765</f>
        <v>0</v>
      </c>
      <c r="H801" s="6">
        <f>貼付ｼｰﾄ!B765</f>
        <v>0</v>
      </c>
      <c r="I801" s="6">
        <f>貼付ｼｰﾄ!F765</f>
        <v>0</v>
      </c>
      <c r="J801" s="6">
        <f>貼付ｼｰﾄ!G765</f>
        <v>0</v>
      </c>
      <c r="K801" s="6">
        <f>貼付ｼｰﾄ!H765</f>
        <v>0</v>
      </c>
      <c r="L801" s="6">
        <f>貼付ｼｰﾄ!I765</f>
        <v>0</v>
      </c>
      <c r="M801" s="6">
        <f>貼付ｼｰﾄ!J765</f>
        <v>0</v>
      </c>
      <c r="N801" s="6">
        <f>貼付ｼｰﾄ!K765</f>
        <v>0</v>
      </c>
      <c r="O801" s="6">
        <f>貼付ｼｰﾄ!L765</f>
        <v>0</v>
      </c>
      <c r="P801" s="6">
        <f>貼付ｼｰﾄ!M765</f>
        <v>0</v>
      </c>
      <c r="Q801" s="6">
        <f>貼付ｼｰﾄ!N765</f>
        <v>0</v>
      </c>
      <c r="R801" s="6">
        <f>貼付ｼｰﾄ!O765</f>
        <v>0</v>
      </c>
      <c r="S801" s="6">
        <f>貼付ｼｰﾄ!P765</f>
        <v>0</v>
      </c>
      <c r="U801" s="6" t="str">
        <f t="shared" si="47"/>
        <v>00000</v>
      </c>
      <c r="V801" s="6">
        <f t="shared" si="45"/>
        <v>0</v>
      </c>
    </row>
    <row r="802" spans="1:22" x14ac:dyDescent="0.15">
      <c r="A802" s="6">
        <v>810</v>
      </c>
      <c r="B802" s="6" t="str">
        <f t="shared" si="46"/>
        <v>1</v>
      </c>
      <c r="C802" s="6" t="str">
        <f>I802&amp;COUNTIF($I$4:I802,I802)</f>
        <v>0612</v>
      </c>
      <c r="D802" s="6" t="str">
        <f>貼付ｼｰﾄ!E766&amp;貼付ｼｰﾄ!D766</f>
        <v/>
      </c>
      <c r="E802" s="6" t="str">
        <f>IF(D802="","",貼付ｼｰﾄ!G766+ROW()/1000000)</f>
        <v/>
      </c>
      <c r="F802" s="6">
        <f t="shared" si="48"/>
        <v>1</v>
      </c>
      <c r="G802" s="6">
        <f>貼付ｼｰﾄ!A766</f>
        <v>0</v>
      </c>
      <c r="H802" s="6">
        <f>貼付ｼｰﾄ!B766</f>
        <v>0</v>
      </c>
      <c r="I802" s="6">
        <f>貼付ｼｰﾄ!F766</f>
        <v>0</v>
      </c>
      <c r="J802" s="6">
        <f>貼付ｼｰﾄ!G766</f>
        <v>0</v>
      </c>
      <c r="K802" s="6">
        <f>貼付ｼｰﾄ!H766</f>
        <v>0</v>
      </c>
      <c r="L802" s="6">
        <f>貼付ｼｰﾄ!I766</f>
        <v>0</v>
      </c>
      <c r="M802" s="6">
        <f>貼付ｼｰﾄ!J766</f>
        <v>0</v>
      </c>
      <c r="N802" s="6">
        <f>貼付ｼｰﾄ!K766</f>
        <v>0</v>
      </c>
      <c r="O802" s="6">
        <f>貼付ｼｰﾄ!L766</f>
        <v>0</v>
      </c>
      <c r="P802" s="6">
        <f>貼付ｼｰﾄ!M766</f>
        <v>0</v>
      </c>
      <c r="Q802" s="6">
        <f>貼付ｼｰﾄ!N766</f>
        <v>0</v>
      </c>
      <c r="R802" s="6">
        <f>貼付ｼｰﾄ!O766</f>
        <v>0</v>
      </c>
      <c r="S802" s="6">
        <f>貼付ｼｰﾄ!P766</f>
        <v>0</v>
      </c>
      <c r="U802" s="6" t="str">
        <f t="shared" si="47"/>
        <v>00000</v>
      </c>
      <c r="V802" s="6">
        <f t="shared" si="45"/>
        <v>0</v>
      </c>
    </row>
    <row r="803" spans="1:22" x14ac:dyDescent="0.15">
      <c r="A803" s="6">
        <v>811</v>
      </c>
      <c r="B803" s="6" t="str">
        <f t="shared" si="46"/>
        <v>1</v>
      </c>
      <c r="C803" s="6" t="str">
        <f>I803&amp;COUNTIF($I$4:I803,I803)</f>
        <v>0613</v>
      </c>
      <c r="D803" s="6" t="str">
        <f>貼付ｼｰﾄ!E767&amp;貼付ｼｰﾄ!D767</f>
        <v/>
      </c>
      <c r="E803" s="6" t="str">
        <f>IF(D803="","",貼付ｼｰﾄ!G767+ROW()/1000000)</f>
        <v/>
      </c>
      <c r="F803" s="6">
        <f t="shared" si="48"/>
        <v>1</v>
      </c>
      <c r="G803" s="6">
        <f>貼付ｼｰﾄ!A767</f>
        <v>0</v>
      </c>
      <c r="H803" s="6">
        <f>貼付ｼｰﾄ!B767</f>
        <v>0</v>
      </c>
      <c r="I803" s="6">
        <f>貼付ｼｰﾄ!F767</f>
        <v>0</v>
      </c>
      <c r="J803" s="6">
        <f>貼付ｼｰﾄ!G767</f>
        <v>0</v>
      </c>
      <c r="K803" s="6">
        <f>貼付ｼｰﾄ!H767</f>
        <v>0</v>
      </c>
      <c r="L803" s="6">
        <f>貼付ｼｰﾄ!I767</f>
        <v>0</v>
      </c>
      <c r="M803" s="6">
        <f>貼付ｼｰﾄ!J767</f>
        <v>0</v>
      </c>
      <c r="N803" s="6">
        <f>貼付ｼｰﾄ!K767</f>
        <v>0</v>
      </c>
      <c r="O803" s="6">
        <f>貼付ｼｰﾄ!L767</f>
        <v>0</v>
      </c>
      <c r="P803" s="6">
        <f>貼付ｼｰﾄ!M767</f>
        <v>0</v>
      </c>
      <c r="Q803" s="6">
        <f>貼付ｼｰﾄ!N767</f>
        <v>0</v>
      </c>
      <c r="R803" s="6">
        <f>貼付ｼｰﾄ!O767</f>
        <v>0</v>
      </c>
      <c r="S803" s="6">
        <f>貼付ｼｰﾄ!P767</f>
        <v>0</v>
      </c>
      <c r="U803" s="6" t="str">
        <f t="shared" si="47"/>
        <v>00000</v>
      </c>
      <c r="V803" s="6">
        <f t="shared" si="45"/>
        <v>0</v>
      </c>
    </row>
    <row r="804" spans="1:22" x14ac:dyDescent="0.15">
      <c r="A804" s="6">
        <v>812</v>
      </c>
      <c r="B804" s="6" t="str">
        <f t="shared" si="46"/>
        <v>1</v>
      </c>
      <c r="C804" s="6" t="str">
        <f>I804&amp;COUNTIF($I$4:I804,I804)</f>
        <v>0614</v>
      </c>
      <c r="D804" s="6" t="str">
        <f>貼付ｼｰﾄ!E768&amp;貼付ｼｰﾄ!D768</f>
        <v/>
      </c>
      <c r="E804" s="6" t="str">
        <f>IF(D804="","",貼付ｼｰﾄ!G768+ROW()/1000000)</f>
        <v/>
      </c>
      <c r="F804" s="6">
        <f t="shared" si="48"/>
        <v>1</v>
      </c>
      <c r="G804" s="6">
        <f>貼付ｼｰﾄ!A768</f>
        <v>0</v>
      </c>
      <c r="H804" s="6">
        <f>貼付ｼｰﾄ!B768</f>
        <v>0</v>
      </c>
      <c r="I804" s="6">
        <f>貼付ｼｰﾄ!F768</f>
        <v>0</v>
      </c>
      <c r="J804" s="6">
        <f>貼付ｼｰﾄ!G768</f>
        <v>0</v>
      </c>
      <c r="K804" s="6">
        <f>貼付ｼｰﾄ!H768</f>
        <v>0</v>
      </c>
      <c r="L804" s="6">
        <f>貼付ｼｰﾄ!I768</f>
        <v>0</v>
      </c>
      <c r="M804" s="6">
        <f>貼付ｼｰﾄ!J768</f>
        <v>0</v>
      </c>
      <c r="N804" s="6">
        <f>貼付ｼｰﾄ!K768</f>
        <v>0</v>
      </c>
      <c r="O804" s="6">
        <f>貼付ｼｰﾄ!L768</f>
        <v>0</v>
      </c>
      <c r="P804" s="6">
        <f>貼付ｼｰﾄ!M768</f>
        <v>0</v>
      </c>
      <c r="Q804" s="6">
        <f>貼付ｼｰﾄ!N768</f>
        <v>0</v>
      </c>
      <c r="R804" s="6">
        <f>貼付ｼｰﾄ!O768</f>
        <v>0</v>
      </c>
      <c r="S804" s="6">
        <f>貼付ｼｰﾄ!P768</f>
        <v>0</v>
      </c>
      <c r="U804" s="6" t="str">
        <f t="shared" si="47"/>
        <v>00000</v>
      </c>
      <c r="V804" s="6">
        <f t="shared" si="45"/>
        <v>0</v>
      </c>
    </row>
    <row r="805" spans="1:22" x14ac:dyDescent="0.15">
      <c r="A805" s="6">
        <v>813</v>
      </c>
      <c r="B805" s="6" t="str">
        <f t="shared" si="46"/>
        <v>1</v>
      </c>
      <c r="C805" s="6" t="str">
        <f>I805&amp;COUNTIF($I$4:I805,I805)</f>
        <v>0615</v>
      </c>
      <c r="D805" s="6" t="str">
        <f>貼付ｼｰﾄ!E769&amp;貼付ｼｰﾄ!D769</f>
        <v/>
      </c>
      <c r="E805" s="6" t="str">
        <f>IF(D805="","",貼付ｼｰﾄ!G769+ROW()/1000000)</f>
        <v/>
      </c>
      <c r="F805" s="6">
        <f t="shared" si="48"/>
        <v>1</v>
      </c>
      <c r="G805" s="6">
        <f>貼付ｼｰﾄ!A769</f>
        <v>0</v>
      </c>
      <c r="H805" s="6">
        <f>貼付ｼｰﾄ!B769</f>
        <v>0</v>
      </c>
      <c r="I805" s="6">
        <f>貼付ｼｰﾄ!F769</f>
        <v>0</v>
      </c>
      <c r="J805" s="6">
        <f>貼付ｼｰﾄ!G769</f>
        <v>0</v>
      </c>
      <c r="K805" s="6">
        <f>貼付ｼｰﾄ!H769</f>
        <v>0</v>
      </c>
      <c r="L805" s="6">
        <f>貼付ｼｰﾄ!I769</f>
        <v>0</v>
      </c>
      <c r="M805" s="6">
        <f>貼付ｼｰﾄ!J769</f>
        <v>0</v>
      </c>
      <c r="N805" s="6">
        <f>貼付ｼｰﾄ!K769</f>
        <v>0</v>
      </c>
      <c r="O805" s="6">
        <f>貼付ｼｰﾄ!L769</f>
        <v>0</v>
      </c>
      <c r="P805" s="6">
        <f>貼付ｼｰﾄ!M769</f>
        <v>0</v>
      </c>
      <c r="Q805" s="6">
        <f>貼付ｼｰﾄ!N769</f>
        <v>0</v>
      </c>
      <c r="R805" s="6">
        <f>貼付ｼｰﾄ!O769</f>
        <v>0</v>
      </c>
      <c r="S805" s="6">
        <f>貼付ｼｰﾄ!P769</f>
        <v>0</v>
      </c>
      <c r="U805" s="6" t="str">
        <f t="shared" si="47"/>
        <v>00000</v>
      </c>
      <c r="V805" s="6">
        <f t="shared" si="45"/>
        <v>0</v>
      </c>
    </row>
    <row r="806" spans="1:22" x14ac:dyDescent="0.15">
      <c r="A806" s="6">
        <v>814</v>
      </c>
      <c r="B806" s="6" t="str">
        <f t="shared" si="46"/>
        <v>1</v>
      </c>
      <c r="C806" s="6" t="str">
        <f>I806&amp;COUNTIF($I$4:I806,I806)</f>
        <v>0616</v>
      </c>
      <c r="D806" s="6" t="str">
        <f>貼付ｼｰﾄ!E770&amp;貼付ｼｰﾄ!D770</f>
        <v/>
      </c>
      <c r="E806" s="6" t="str">
        <f>IF(D806="","",貼付ｼｰﾄ!G770+ROW()/1000000)</f>
        <v/>
      </c>
      <c r="F806" s="6">
        <f t="shared" si="48"/>
        <v>1</v>
      </c>
      <c r="G806" s="6">
        <f>貼付ｼｰﾄ!A770</f>
        <v>0</v>
      </c>
      <c r="H806" s="6">
        <f>貼付ｼｰﾄ!B770</f>
        <v>0</v>
      </c>
      <c r="I806" s="6">
        <f>貼付ｼｰﾄ!F770</f>
        <v>0</v>
      </c>
      <c r="J806" s="6">
        <f>貼付ｼｰﾄ!G770</f>
        <v>0</v>
      </c>
      <c r="K806" s="6">
        <f>貼付ｼｰﾄ!H770</f>
        <v>0</v>
      </c>
      <c r="L806" s="6">
        <f>貼付ｼｰﾄ!I770</f>
        <v>0</v>
      </c>
      <c r="M806" s="6">
        <f>貼付ｼｰﾄ!J770</f>
        <v>0</v>
      </c>
      <c r="N806" s="6">
        <f>貼付ｼｰﾄ!K770</f>
        <v>0</v>
      </c>
      <c r="O806" s="6">
        <f>貼付ｼｰﾄ!L770</f>
        <v>0</v>
      </c>
      <c r="P806" s="6">
        <f>貼付ｼｰﾄ!M770</f>
        <v>0</v>
      </c>
      <c r="Q806" s="6">
        <f>貼付ｼｰﾄ!N770</f>
        <v>0</v>
      </c>
      <c r="R806" s="6">
        <f>貼付ｼｰﾄ!O770</f>
        <v>0</v>
      </c>
      <c r="S806" s="6">
        <f>貼付ｼｰﾄ!P770</f>
        <v>0</v>
      </c>
      <c r="U806" s="6" t="str">
        <f t="shared" si="47"/>
        <v>00000</v>
      </c>
      <c r="V806" s="6">
        <f t="shared" si="45"/>
        <v>0</v>
      </c>
    </row>
    <row r="807" spans="1:22" x14ac:dyDescent="0.15">
      <c r="A807" s="6">
        <v>815</v>
      </c>
      <c r="B807" s="6" t="str">
        <f t="shared" si="46"/>
        <v>1</v>
      </c>
      <c r="C807" s="6" t="str">
        <f>I807&amp;COUNTIF($I$4:I807,I807)</f>
        <v>0617</v>
      </c>
      <c r="D807" s="6" t="str">
        <f>貼付ｼｰﾄ!E771&amp;貼付ｼｰﾄ!D771</f>
        <v/>
      </c>
      <c r="E807" s="6" t="str">
        <f>IF(D807="","",貼付ｼｰﾄ!G771+ROW()/1000000)</f>
        <v/>
      </c>
      <c r="F807" s="6">
        <f t="shared" si="48"/>
        <v>1</v>
      </c>
      <c r="G807" s="6">
        <f>貼付ｼｰﾄ!A771</f>
        <v>0</v>
      </c>
      <c r="H807" s="6">
        <f>貼付ｼｰﾄ!B771</f>
        <v>0</v>
      </c>
      <c r="I807" s="6">
        <f>貼付ｼｰﾄ!F771</f>
        <v>0</v>
      </c>
      <c r="J807" s="6">
        <f>貼付ｼｰﾄ!G771</f>
        <v>0</v>
      </c>
      <c r="K807" s="6">
        <f>貼付ｼｰﾄ!H771</f>
        <v>0</v>
      </c>
      <c r="L807" s="6">
        <f>貼付ｼｰﾄ!I771</f>
        <v>0</v>
      </c>
      <c r="M807" s="6">
        <f>貼付ｼｰﾄ!J771</f>
        <v>0</v>
      </c>
      <c r="N807" s="6">
        <f>貼付ｼｰﾄ!K771</f>
        <v>0</v>
      </c>
      <c r="O807" s="6">
        <f>貼付ｼｰﾄ!L771</f>
        <v>0</v>
      </c>
      <c r="P807" s="6">
        <f>貼付ｼｰﾄ!M771</f>
        <v>0</v>
      </c>
      <c r="Q807" s="6">
        <f>貼付ｼｰﾄ!N771</f>
        <v>0</v>
      </c>
      <c r="R807" s="6">
        <f>貼付ｼｰﾄ!O771</f>
        <v>0</v>
      </c>
      <c r="S807" s="6">
        <f>貼付ｼｰﾄ!P771</f>
        <v>0</v>
      </c>
      <c r="U807" s="6" t="str">
        <f t="shared" si="47"/>
        <v>00000</v>
      </c>
      <c r="V807" s="6">
        <f t="shared" si="45"/>
        <v>0</v>
      </c>
    </row>
    <row r="808" spans="1:22" x14ac:dyDescent="0.15">
      <c r="A808" s="6">
        <v>816</v>
      </c>
      <c r="B808" s="6" t="str">
        <f t="shared" si="46"/>
        <v>1</v>
      </c>
      <c r="C808" s="6" t="str">
        <f>I808&amp;COUNTIF($I$4:I808,I808)</f>
        <v>0618</v>
      </c>
      <c r="D808" s="6" t="str">
        <f>貼付ｼｰﾄ!E772&amp;貼付ｼｰﾄ!D772</f>
        <v/>
      </c>
      <c r="E808" s="6" t="str">
        <f>IF(D808="","",貼付ｼｰﾄ!G772+ROW()/1000000)</f>
        <v/>
      </c>
      <c r="F808" s="6">
        <f t="shared" si="48"/>
        <v>1</v>
      </c>
      <c r="G808" s="6">
        <f>貼付ｼｰﾄ!A772</f>
        <v>0</v>
      </c>
      <c r="H808" s="6">
        <f>貼付ｼｰﾄ!B772</f>
        <v>0</v>
      </c>
      <c r="I808" s="6">
        <f>貼付ｼｰﾄ!F772</f>
        <v>0</v>
      </c>
      <c r="J808" s="6">
        <f>貼付ｼｰﾄ!G772</f>
        <v>0</v>
      </c>
      <c r="K808" s="6">
        <f>貼付ｼｰﾄ!H772</f>
        <v>0</v>
      </c>
      <c r="L808" s="6">
        <f>貼付ｼｰﾄ!I772</f>
        <v>0</v>
      </c>
      <c r="M808" s="6">
        <f>貼付ｼｰﾄ!J772</f>
        <v>0</v>
      </c>
      <c r="N808" s="6">
        <f>貼付ｼｰﾄ!K772</f>
        <v>0</v>
      </c>
      <c r="O808" s="6">
        <f>貼付ｼｰﾄ!L772</f>
        <v>0</v>
      </c>
      <c r="P808" s="6">
        <f>貼付ｼｰﾄ!M772</f>
        <v>0</v>
      </c>
      <c r="Q808" s="6">
        <f>貼付ｼｰﾄ!N772</f>
        <v>0</v>
      </c>
      <c r="R808" s="6">
        <f>貼付ｼｰﾄ!O772</f>
        <v>0</v>
      </c>
      <c r="S808" s="6">
        <f>貼付ｼｰﾄ!P772</f>
        <v>0</v>
      </c>
      <c r="U808" s="6" t="str">
        <f t="shared" si="47"/>
        <v>00000</v>
      </c>
      <c r="V808" s="6">
        <f t="shared" si="45"/>
        <v>0</v>
      </c>
    </row>
    <row r="809" spans="1:22" x14ac:dyDescent="0.15">
      <c r="A809" s="6">
        <v>817</v>
      </c>
      <c r="B809" s="6" t="str">
        <f t="shared" si="46"/>
        <v>1</v>
      </c>
      <c r="C809" s="6" t="str">
        <f>I809&amp;COUNTIF($I$4:I809,I809)</f>
        <v>0619</v>
      </c>
      <c r="D809" s="6" t="str">
        <f>貼付ｼｰﾄ!E773&amp;貼付ｼｰﾄ!D773</f>
        <v/>
      </c>
      <c r="E809" s="6" t="str">
        <f>IF(D809="","",貼付ｼｰﾄ!G773+ROW()/1000000)</f>
        <v/>
      </c>
      <c r="F809" s="6">
        <f t="shared" si="48"/>
        <v>1</v>
      </c>
      <c r="G809" s="6">
        <f>貼付ｼｰﾄ!A773</f>
        <v>0</v>
      </c>
      <c r="H809" s="6">
        <f>貼付ｼｰﾄ!B773</f>
        <v>0</v>
      </c>
      <c r="I809" s="6">
        <f>貼付ｼｰﾄ!F773</f>
        <v>0</v>
      </c>
      <c r="J809" s="6">
        <f>貼付ｼｰﾄ!G773</f>
        <v>0</v>
      </c>
      <c r="K809" s="6">
        <f>貼付ｼｰﾄ!H773</f>
        <v>0</v>
      </c>
      <c r="L809" s="6">
        <f>貼付ｼｰﾄ!I773</f>
        <v>0</v>
      </c>
      <c r="M809" s="6">
        <f>貼付ｼｰﾄ!J773</f>
        <v>0</v>
      </c>
      <c r="N809" s="6">
        <f>貼付ｼｰﾄ!K773</f>
        <v>0</v>
      </c>
      <c r="O809" s="6">
        <f>貼付ｼｰﾄ!L773</f>
        <v>0</v>
      </c>
      <c r="P809" s="6">
        <f>貼付ｼｰﾄ!M773</f>
        <v>0</v>
      </c>
      <c r="Q809" s="6">
        <f>貼付ｼｰﾄ!N773</f>
        <v>0</v>
      </c>
      <c r="R809" s="6">
        <f>貼付ｼｰﾄ!O773</f>
        <v>0</v>
      </c>
      <c r="S809" s="6">
        <f>貼付ｼｰﾄ!P773</f>
        <v>0</v>
      </c>
      <c r="U809" s="6" t="str">
        <f t="shared" si="47"/>
        <v>00000</v>
      </c>
      <c r="V809" s="6">
        <f t="shared" si="45"/>
        <v>0</v>
      </c>
    </row>
    <row r="810" spans="1:22" x14ac:dyDescent="0.15">
      <c r="A810" s="6">
        <v>818</v>
      </c>
      <c r="B810" s="6" t="str">
        <f t="shared" si="46"/>
        <v>1</v>
      </c>
      <c r="C810" s="6" t="str">
        <f>I810&amp;COUNTIF($I$4:I810,I810)</f>
        <v>0620</v>
      </c>
      <c r="D810" s="6" t="str">
        <f>貼付ｼｰﾄ!E774&amp;貼付ｼｰﾄ!D774</f>
        <v/>
      </c>
      <c r="E810" s="6" t="str">
        <f>IF(D810="","",貼付ｼｰﾄ!G774+ROW()/1000000)</f>
        <v/>
      </c>
      <c r="F810" s="6">
        <f t="shared" si="48"/>
        <v>1</v>
      </c>
      <c r="G810" s="6">
        <f>貼付ｼｰﾄ!A774</f>
        <v>0</v>
      </c>
      <c r="H810" s="6">
        <f>貼付ｼｰﾄ!B774</f>
        <v>0</v>
      </c>
      <c r="I810" s="6">
        <f>貼付ｼｰﾄ!F774</f>
        <v>0</v>
      </c>
      <c r="J810" s="6">
        <f>貼付ｼｰﾄ!G774</f>
        <v>0</v>
      </c>
      <c r="K810" s="6">
        <f>貼付ｼｰﾄ!H774</f>
        <v>0</v>
      </c>
      <c r="L810" s="6">
        <f>貼付ｼｰﾄ!I774</f>
        <v>0</v>
      </c>
      <c r="M810" s="6">
        <f>貼付ｼｰﾄ!J774</f>
        <v>0</v>
      </c>
      <c r="N810" s="6">
        <f>貼付ｼｰﾄ!K774</f>
        <v>0</v>
      </c>
      <c r="O810" s="6">
        <f>貼付ｼｰﾄ!L774</f>
        <v>0</v>
      </c>
      <c r="P810" s="6">
        <f>貼付ｼｰﾄ!M774</f>
        <v>0</v>
      </c>
      <c r="Q810" s="6">
        <f>貼付ｼｰﾄ!N774</f>
        <v>0</v>
      </c>
      <c r="R810" s="6">
        <f>貼付ｼｰﾄ!O774</f>
        <v>0</v>
      </c>
      <c r="S810" s="6">
        <f>貼付ｼｰﾄ!P774</f>
        <v>0</v>
      </c>
      <c r="U810" s="6" t="str">
        <f t="shared" si="47"/>
        <v>00000</v>
      </c>
      <c r="V810" s="6">
        <f t="shared" si="45"/>
        <v>0</v>
      </c>
    </row>
    <row r="811" spans="1:22" x14ac:dyDescent="0.15">
      <c r="A811" s="6">
        <v>819</v>
      </c>
      <c r="B811" s="6" t="str">
        <f t="shared" si="46"/>
        <v>1</v>
      </c>
      <c r="C811" s="6" t="str">
        <f>I811&amp;COUNTIF($I$4:I811,I811)</f>
        <v>0621</v>
      </c>
      <c r="D811" s="6" t="str">
        <f>貼付ｼｰﾄ!E775&amp;貼付ｼｰﾄ!D775</f>
        <v/>
      </c>
      <c r="E811" s="6" t="str">
        <f>IF(D811="","",貼付ｼｰﾄ!G775+ROW()/1000000)</f>
        <v/>
      </c>
      <c r="F811" s="6">
        <f t="shared" si="48"/>
        <v>1</v>
      </c>
      <c r="G811" s="6">
        <f>貼付ｼｰﾄ!A775</f>
        <v>0</v>
      </c>
      <c r="H811" s="6">
        <f>貼付ｼｰﾄ!B775</f>
        <v>0</v>
      </c>
      <c r="I811" s="6">
        <f>貼付ｼｰﾄ!F775</f>
        <v>0</v>
      </c>
      <c r="J811" s="6">
        <f>貼付ｼｰﾄ!G775</f>
        <v>0</v>
      </c>
      <c r="K811" s="6">
        <f>貼付ｼｰﾄ!H775</f>
        <v>0</v>
      </c>
      <c r="L811" s="6">
        <f>貼付ｼｰﾄ!I775</f>
        <v>0</v>
      </c>
      <c r="M811" s="6">
        <f>貼付ｼｰﾄ!J775</f>
        <v>0</v>
      </c>
      <c r="N811" s="6">
        <f>貼付ｼｰﾄ!K775</f>
        <v>0</v>
      </c>
      <c r="O811" s="6">
        <f>貼付ｼｰﾄ!L775</f>
        <v>0</v>
      </c>
      <c r="P811" s="6">
        <f>貼付ｼｰﾄ!M775</f>
        <v>0</v>
      </c>
      <c r="Q811" s="6">
        <f>貼付ｼｰﾄ!N775</f>
        <v>0</v>
      </c>
      <c r="R811" s="6">
        <f>貼付ｼｰﾄ!O775</f>
        <v>0</v>
      </c>
      <c r="S811" s="6">
        <f>貼付ｼｰﾄ!P775</f>
        <v>0</v>
      </c>
      <c r="U811" s="6" t="str">
        <f t="shared" si="47"/>
        <v>00000</v>
      </c>
      <c r="V811" s="6">
        <f t="shared" si="45"/>
        <v>0</v>
      </c>
    </row>
    <row r="812" spans="1:22" x14ac:dyDescent="0.15">
      <c r="A812" s="6">
        <v>820</v>
      </c>
      <c r="B812" s="6" t="str">
        <f t="shared" si="46"/>
        <v>1</v>
      </c>
      <c r="C812" s="6" t="str">
        <f>I812&amp;COUNTIF($I$4:I812,I812)</f>
        <v>0622</v>
      </c>
      <c r="D812" s="6" t="str">
        <f>貼付ｼｰﾄ!E776&amp;貼付ｼｰﾄ!D776</f>
        <v/>
      </c>
      <c r="E812" s="6" t="str">
        <f>IF(D812="","",貼付ｼｰﾄ!G776+ROW()/1000000)</f>
        <v/>
      </c>
      <c r="F812" s="6">
        <f t="shared" si="48"/>
        <v>1</v>
      </c>
      <c r="G812" s="6">
        <f>貼付ｼｰﾄ!A776</f>
        <v>0</v>
      </c>
      <c r="H812" s="6">
        <f>貼付ｼｰﾄ!B776</f>
        <v>0</v>
      </c>
      <c r="I812" s="6">
        <f>貼付ｼｰﾄ!F776</f>
        <v>0</v>
      </c>
      <c r="J812" s="6">
        <f>貼付ｼｰﾄ!G776</f>
        <v>0</v>
      </c>
      <c r="K812" s="6">
        <f>貼付ｼｰﾄ!H776</f>
        <v>0</v>
      </c>
      <c r="L812" s="6">
        <f>貼付ｼｰﾄ!I776</f>
        <v>0</v>
      </c>
      <c r="M812" s="6">
        <f>貼付ｼｰﾄ!J776</f>
        <v>0</v>
      </c>
      <c r="N812" s="6">
        <f>貼付ｼｰﾄ!K776</f>
        <v>0</v>
      </c>
      <c r="O812" s="6">
        <f>貼付ｼｰﾄ!L776</f>
        <v>0</v>
      </c>
      <c r="P812" s="6">
        <f>貼付ｼｰﾄ!M776</f>
        <v>0</v>
      </c>
      <c r="Q812" s="6">
        <f>貼付ｼｰﾄ!N776</f>
        <v>0</v>
      </c>
      <c r="R812" s="6">
        <f>貼付ｼｰﾄ!O776</f>
        <v>0</v>
      </c>
      <c r="S812" s="6">
        <f>貼付ｼｰﾄ!P776</f>
        <v>0</v>
      </c>
      <c r="U812" s="6" t="str">
        <f t="shared" si="47"/>
        <v>00000</v>
      </c>
      <c r="V812" s="6">
        <f t="shared" si="45"/>
        <v>0</v>
      </c>
    </row>
    <row r="813" spans="1:22" x14ac:dyDescent="0.15">
      <c r="A813" s="6">
        <v>821</v>
      </c>
      <c r="B813" s="6" t="str">
        <f t="shared" si="46"/>
        <v>1</v>
      </c>
      <c r="C813" s="6" t="str">
        <f>I813&amp;COUNTIF($I$4:I813,I813)</f>
        <v>0623</v>
      </c>
      <c r="D813" s="6" t="str">
        <f>貼付ｼｰﾄ!E777&amp;貼付ｼｰﾄ!D777</f>
        <v/>
      </c>
      <c r="E813" s="6" t="str">
        <f>IF(D813="","",貼付ｼｰﾄ!G777+ROW()/1000000)</f>
        <v/>
      </c>
      <c r="F813" s="6">
        <f t="shared" si="48"/>
        <v>1</v>
      </c>
      <c r="G813" s="6">
        <f>貼付ｼｰﾄ!A777</f>
        <v>0</v>
      </c>
      <c r="H813" s="6">
        <f>貼付ｼｰﾄ!B777</f>
        <v>0</v>
      </c>
      <c r="I813" s="6">
        <f>貼付ｼｰﾄ!F777</f>
        <v>0</v>
      </c>
      <c r="J813" s="6">
        <f>貼付ｼｰﾄ!G777</f>
        <v>0</v>
      </c>
      <c r="K813" s="6">
        <f>貼付ｼｰﾄ!H777</f>
        <v>0</v>
      </c>
      <c r="L813" s="6">
        <f>貼付ｼｰﾄ!I777</f>
        <v>0</v>
      </c>
      <c r="M813" s="6">
        <f>貼付ｼｰﾄ!J777</f>
        <v>0</v>
      </c>
      <c r="N813" s="6">
        <f>貼付ｼｰﾄ!K777</f>
        <v>0</v>
      </c>
      <c r="O813" s="6">
        <f>貼付ｼｰﾄ!L777</f>
        <v>0</v>
      </c>
      <c r="P813" s="6">
        <f>貼付ｼｰﾄ!M777</f>
        <v>0</v>
      </c>
      <c r="Q813" s="6">
        <f>貼付ｼｰﾄ!N777</f>
        <v>0</v>
      </c>
      <c r="R813" s="6">
        <f>貼付ｼｰﾄ!O777</f>
        <v>0</v>
      </c>
      <c r="S813" s="6">
        <f>貼付ｼｰﾄ!P777</f>
        <v>0</v>
      </c>
      <c r="U813" s="6" t="str">
        <f t="shared" si="47"/>
        <v>00000</v>
      </c>
      <c r="V813" s="6">
        <f t="shared" si="45"/>
        <v>0</v>
      </c>
    </row>
    <row r="814" spans="1:22" x14ac:dyDescent="0.15">
      <c r="A814" s="6">
        <v>822</v>
      </c>
      <c r="B814" s="6" t="str">
        <f t="shared" si="46"/>
        <v>1</v>
      </c>
      <c r="C814" s="6" t="str">
        <f>I814&amp;COUNTIF($I$4:I814,I814)</f>
        <v>0624</v>
      </c>
      <c r="D814" s="6" t="str">
        <f>貼付ｼｰﾄ!E778&amp;貼付ｼｰﾄ!D778</f>
        <v/>
      </c>
      <c r="E814" s="6" t="str">
        <f>IF(D814="","",貼付ｼｰﾄ!G778+ROW()/1000000)</f>
        <v/>
      </c>
      <c r="F814" s="6">
        <f t="shared" si="48"/>
        <v>1</v>
      </c>
      <c r="G814" s="6">
        <f>貼付ｼｰﾄ!A778</f>
        <v>0</v>
      </c>
      <c r="H814" s="6">
        <f>貼付ｼｰﾄ!B778</f>
        <v>0</v>
      </c>
      <c r="I814" s="6">
        <f>貼付ｼｰﾄ!F778</f>
        <v>0</v>
      </c>
      <c r="J814" s="6">
        <f>貼付ｼｰﾄ!G778</f>
        <v>0</v>
      </c>
      <c r="K814" s="6">
        <f>貼付ｼｰﾄ!H778</f>
        <v>0</v>
      </c>
      <c r="L814" s="6">
        <f>貼付ｼｰﾄ!I778</f>
        <v>0</v>
      </c>
      <c r="M814" s="6">
        <f>貼付ｼｰﾄ!J778</f>
        <v>0</v>
      </c>
      <c r="N814" s="6">
        <f>貼付ｼｰﾄ!K778</f>
        <v>0</v>
      </c>
      <c r="O814" s="6">
        <f>貼付ｼｰﾄ!L778</f>
        <v>0</v>
      </c>
      <c r="P814" s="6">
        <f>貼付ｼｰﾄ!M778</f>
        <v>0</v>
      </c>
      <c r="Q814" s="6">
        <f>貼付ｼｰﾄ!N778</f>
        <v>0</v>
      </c>
      <c r="R814" s="6">
        <f>貼付ｼｰﾄ!O778</f>
        <v>0</v>
      </c>
      <c r="S814" s="6">
        <f>貼付ｼｰﾄ!P778</f>
        <v>0</v>
      </c>
      <c r="U814" s="6" t="str">
        <f t="shared" si="47"/>
        <v>00000</v>
      </c>
      <c r="V814" s="6">
        <f t="shared" si="45"/>
        <v>0</v>
      </c>
    </row>
    <row r="815" spans="1:22" x14ac:dyDescent="0.15">
      <c r="A815" s="6">
        <v>823</v>
      </c>
      <c r="B815" s="6" t="str">
        <f t="shared" si="46"/>
        <v>1</v>
      </c>
      <c r="C815" s="6" t="str">
        <f>I815&amp;COUNTIF($I$4:I815,I815)</f>
        <v>0625</v>
      </c>
      <c r="D815" s="6" t="str">
        <f>貼付ｼｰﾄ!E779&amp;貼付ｼｰﾄ!D779</f>
        <v/>
      </c>
      <c r="E815" s="6" t="str">
        <f>IF(D815="","",貼付ｼｰﾄ!G779+ROW()/1000000)</f>
        <v/>
      </c>
      <c r="F815" s="6">
        <f t="shared" si="48"/>
        <v>1</v>
      </c>
      <c r="G815" s="6">
        <f>貼付ｼｰﾄ!A779</f>
        <v>0</v>
      </c>
      <c r="H815" s="6">
        <f>貼付ｼｰﾄ!B779</f>
        <v>0</v>
      </c>
      <c r="I815" s="6">
        <f>貼付ｼｰﾄ!F779</f>
        <v>0</v>
      </c>
      <c r="J815" s="6">
        <f>貼付ｼｰﾄ!G779</f>
        <v>0</v>
      </c>
      <c r="K815" s="6">
        <f>貼付ｼｰﾄ!H779</f>
        <v>0</v>
      </c>
      <c r="L815" s="6">
        <f>貼付ｼｰﾄ!I779</f>
        <v>0</v>
      </c>
      <c r="M815" s="6">
        <f>貼付ｼｰﾄ!J779</f>
        <v>0</v>
      </c>
      <c r="N815" s="6">
        <f>貼付ｼｰﾄ!K779</f>
        <v>0</v>
      </c>
      <c r="O815" s="6">
        <f>貼付ｼｰﾄ!L779</f>
        <v>0</v>
      </c>
      <c r="P815" s="6">
        <f>貼付ｼｰﾄ!M779</f>
        <v>0</v>
      </c>
      <c r="Q815" s="6">
        <f>貼付ｼｰﾄ!N779</f>
        <v>0</v>
      </c>
      <c r="R815" s="6">
        <f>貼付ｼｰﾄ!O779</f>
        <v>0</v>
      </c>
      <c r="S815" s="6">
        <f>貼付ｼｰﾄ!P779</f>
        <v>0</v>
      </c>
      <c r="U815" s="6" t="str">
        <f t="shared" si="47"/>
        <v>00000</v>
      </c>
      <c r="V815" s="6">
        <f t="shared" si="45"/>
        <v>0</v>
      </c>
    </row>
    <row r="816" spans="1:22" x14ac:dyDescent="0.15">
      <c r="A816" s="6">
        <v>824</v>
      </c>
      <c r="B816" s="6" t="str">
        <f t="shared" si="46"/>
        <v>1</v>
      </c>
      <c r="C816" s="6" t="str">
        <f>I816&amp;COUNTIF($I$4:I816,I816)</f>
        <v>0626</v>
      </c>
      <c r="D816" s="6" t="str">
        <f>貼付ｼｰﾄ!E780&amp;貼付ｼｰﾄ!D780</f>
        <v/>
      </c>
      <c r="E816" s="6" t="str">
        <f>IF(D816="","",貼付ｼｰﾄ!G780+ROW()/1000000)</f>
        <v/>
      </c>
      <c r="F816" s="6">
        <f t="shared" si="48"/>
        <v>1</v>
      </c>
      <c r="G816" s="6">
        <f>貼付ｼｰﾄ!A780</f>
        <v>0</v>
      </c>
      <c r="H816" s="6">
        <f>貼付ｼｰﾄ!B780</f>
        <v>0</v>
      </c>
      <c r="I816" s="6">
        <f>貼付ｼｰﾄ!F780</f>
        <v>0</v>
      </c>
      <c r="J816" s="6">
        <f>貼付ｼｰﾄ!G780</f>
        <v>0</v>
      </c>
      <c r="K816" s="6">
        <f>貼付ｼｰﾄ!H780</f>
        <v>0</v>
      </c>
      <c r="L816" s="6">
        <f>貼付ｼｰﾄ!I780</f>
        <v>0</v>
      </c>
      <c r="M816" s="6">
        <f>貼付ｼｰﾄ!J780</f>
        <v>0</v>
      </c>
      <c r="N816" s="6">
        <f>貼付ｼｰﾄ!K780</f>
        <v>0</v>
      </c>
      <c r="O816" s="6">
        <f>貼付ｼｰﾄ!L780</f>
        <v>0</v>
      </c>
      <c r="P816" s="6">
        <f>貼付ｼｰﾄ!M780</f>
        <v>0</v>
      </c>
      <c r="Q816" s="6">
        <f>貼付ｼｰﾄ!N780</f>
        <v>0</v>
      </c>
      <c r="R816" s="6">
        <f>貼付ｼｰﾄ!O780</f>
        <v>0</v>
      </c>
      <c r="S816" s="6">
        <f>貼付ｼｰﾄ!P780</f>
        <v>0</v>
      </c>
      <c r="U816" s="6" t="str">
        <f t="shared" si="47"/>
        <v>00000</v>
      </c>
      <c r="V816" s="6">
        <f t="shared" si="45"/>
        <v>0</v>
      </c>
    </row>
    <row r="817" spans="1:22" x14ac:dyDescent="0.15">
      <c r="A817" s="6">
        <v>825</v>
      </c>
      <c r="B817" s="6" t="str">
        <f t="shared" si="46"/>
        <v>1</v>
      </c>
      <c r="C817" s="6" t="str">
        <f>I817&amp;COUNTIF($I$4:I817,I817)</f>
        <v>0627</v>
      </c>
      <c r="D817" s="6" t="str">
        <f>貼付ｼｰﾄ!E781&amp;貼付ｼｰﾄ!D781</f>
        <v/>
      </c>
      <c r="E817" s="6" t="str">
        <f>IF(D817="","",貼付ｼｰﾄ!G781+ROW()/1000000)</f>
        <v/>
      </c>
      <c r="F817" s="6">
        <f t="shared" si="48"/>
        <v>1</v>
      </c>
      <c r="G817" s="6">
        <f>貼付ｼｰﾄ!A781</f>
        <v>0</v>
      </c>
      <c r="H817" s="6">
        <f>貼付ｼｰﾄ!B781</f>
        <v>0</v>
      </c>
      <c r="I817" s="6">
        <f>貼付ｼｰﾄ!F781</f>
        <v>0</v>
      </c>
      <c r="J817" s="6">
        <f>貼付ｼｰﾄ!G781</f>
        <v>0</v>
      </c>
      <c r="K817" s="6">
        <f>貼付ｼｰﾄ!H781</f>
        <v>0</v>
      </c>
      <c r="L817" s="6">
        <f>貼付ｼｰﾄ!I781</f>
        <v>0</v>
      </c>
      <c r="M817" s="6">
        <f>貼付ｼｰﾄ!J781</f>
        <v>0</v>
      </c>
      <c r="N817" s="6">
        <f>貼付ｼｰﾄ!K781</f>
        <v>0</v>
      </c>
      <c r="O817" s="6">
        <f>貼付ｼｰﾄ!L781</f>
        <v>0</v>
      </c>
      <c r="P817" s="6">
        <f>貼付ｼｰﾄ!M781</f>
        <v>0</v>
      </c>
      <c r="Q817" s="6">
        <f>貼付ｼｰﾄ!N781</f>
        <v>0</v>
      </c>
      <c r="R817" s="6">
        <f>貼付ｼｰﾄ!O781</f>
        <v>0</v>
      </c>
      <c r="S817" s="6">
        <f>貼付ｼｰﾄ!P781</f>
        <v>0</v>
      </c>
      <c r="U817" s="6" t="str">
        <f t="shared" si="47"/>
        <v>00000</v>
      </c>
      <c r="V817" s="6">
        <f t="shared" si="45"/>
        <v>0</v>
      </c>
    </row>
    <row r="818" spans="1:22" x14ac:dyDescent="0.15">
      <c r="A818" s="6">
        <v>826</v>
      </c>
      <c r="B818" s="6" t="str">
        <f t="shared" si="46"/>
        <v>1</v>
      </c>
      <c r="C818" s="6" t="str">
        <f>I818&amp;COUNTIF($I$4:I818,I818)</f>
        <v>0628</v>
      </c>
      <c r="D818" s="6" t="str">
        <f>貼付ｼｰﾄ!E782&amp;貼付ｼｰﾄ!D782</f>
        <v/>
      </c>
      <c r="E818" s="6" t="str">
        <f>IF(D818="","",貼付ｼｰﾄ!G782+ROW()/1000000)</f>
        <v/>
      </c>
      <c r="F818" s="6">
        <f t="shared" si="48"/>
        <v>1</v>
      </c>
      <c r="G818" s="6">
        <f>貼付ｼｰﾄ!A782</f>
        <v>0</v>
      </c>
      <c r="H818" s="6">
        <f>貼付ｼｰﾄ!B782</f>
        <v>0</v>
      </c>
      <c r="I818" s="6">
        <f>貼付ｼｰﾄ!F782</f>
        <v>0</v>
      </c>
      <c r="J818" s="6">
        <f>貼付ｼｰﾄ!G782</f>
        <v>0</v>
      </c>
      <c r="K818" s="6">
        <f>貼付ｼｰﾄ!H782</f>
        <v>0</v>
      </c>
      <c r="L818" s="6">
        <f>貼付ｼｰﾄ!I782</f>
        <v>0</v>
      </c>
      <c r="M818" s="6">
        <f>貼付ｼｰﾄ!J782</f>
        <v>0</v>
      </c>
      <c r="N818" s="6">
        <f>貼付ｼｰﾄ!K782</f>
        <v>0</v>
      </c>
      <c r="O818" s="6">
        <f>貼付ｼｰﾄ!L782</f>
        <v>0</v>
      </c>
      <c r="P818" s="6">
        <f>貼付ｼｰﾄ!M782</f>
        <v>0</v>
      </c>
      <c r="Q818" s="6">
        <f>貼付ｼｰﾄ!N782</f>
        <v>0</v>
      </c>
      <c r="R818" s="6">
        <f>貼付ｼｰﾄ!O782</f>
        <v>0</v>
      </c>
      <c r="S818" s="6">
        <f>貼付ｼｰﾄ!P782</f>
        <v>0</v>
      </c>
      <c r="U818" s="6" t="str">
        <f t="shared" si="47"/>
        <v>00000</v>
      </c>
      <c r="V818" s="6">
        <f t="shared" si="45"/>
        <v>0</v>
      </c>
    </row>
    <row r="819" spans="1:22" x14ac:dyDescent="0.15">
      <c r="A819" s="6">
        <v>827</v>
      </c>
      <c r="B819" s="6" t="str">
        <f t="shared" si="46"/>
        <v>1</v>
      </c>
      <c r="C819" s="6" t="str">
        <f>I819&amp;COUNTIF($I$4:I819,I819)</f>
        <v>0629</v>
      </c>
      <c r="D819" s="6" t="str">
        <f>貼付ｼｰﾄ!E783&amp;貼付ｼｰﾄ!D783</f>
        <v/>
      </c>
      <c r="E819" s="6" t="str">
        <f>IF(D819="","",貼付ｼｰﾄ!G783+ROW()/1000000)</f>
        <v/>
      </c>
      <c r="F819" s="6">
        <f t="shared" si="48"/>
        <v>1</v>
      </c>
      <c r="G819" s="6">
        <f>貼付ｼｰﾄ!A783</f>
        <v>0</v>
      </c>
      <c r="H819" s="6">
        <f>貼付ｼｰﾄ!B783</f>
        <v>0</v>
      </c>
      <c r="I819" s="6">
        <f>貼付ｼｰﾄ!F783</f>
        <v>0</v>
      </c>
      <c r="J819" s="6">
        <f>貼付ｼｰﾄ!G783</f>
        <v>0</v>
      </c>
      <c r="K819" s="6">
        <f>貼付ｼｰﾄ!H783</f>
        <v>0</v>
      </c>
      <c r="L819" s="6">
        <f>貼付ｼｰﾄ!I783</f>
        <v>0</v>
      </c>
      <c r="M819" s="6">
        <f>貼付ｼｰﾄ!J783</f>
        <v>0</v>
      </c>
      <c r="N819" s="6">
        <f>貼付ｼｰﾄ!K783</f>
        <v>0</v>
      </c>
      <c r="O819" s="6">
        <f>貼付ｼｰﾄ!L783</f>
        <v>0</v>
      </c>
      <c r="P819" s="6">
        <f>貼付ｼｰﾄ!M783</f>
        <v>0</v>
      </c>
      <c r="Q819" s="6">
        <f>貼付ｼｰﾄ!N783</f>
        <v>0</v>
      </c>
      <c r="R819" s="6">
        <f>貼付ｼｰﾄ!O783</f>
        <v>0</v>
      </c>
      <c r="S819" s="6">
        <f>貼付ｼｰﾄ!P783</f>
        <v>0</v>
      </c>
      <c r="U819" s="6" t="str">
        <f t="shared" si="47"/>
        <v>00000</v>
      </c>
      <c r="V819" s="6">
        <f t="shared" si="45"/>
        <v>0</v>
      </c>
    </row>
    <row r="820" spans="1:22" x14ac:dyDescent="0.15">
      <c r="A820" s="6">
        <v>828</v>
      </c>
      <c r="B820" s="6" t="str">
        <f t="shared" si="46"/>
        <v>1</v>
      </c>
      <c r="C820" s="6" t="str">
        <f>I820&amp;COUNTIF($I$4:I820,I820)</f>
        <v>0630</v>
      </c>
      <c r="D820" s="6" t="str">
        <f>貼付ｼｰﾄ!E784&amp;貼付ｼｰﾄ!D784</f>
        <v/>
      </c>
      <c r="E820" s="6" t="str">
        <f>IF(D820="","",貼付ｼｰﾄ!G784+ROW()/1000000)</f>
        <v/>
      </c>
      <c r="F820" s="6">
        <f t="shared" si="48"/>
        <v>1</v>
      </c>
      <c r="G820" s="6">
        <f>貼付ｼｰﾄ!A784</f>
        <v>0</v>
      </c>
      <c r="H820" s="6">
        <f>貼付ｼｰﾄ!B784</f>
        <v>0</v>
      </c>
      <c r="I820" s="6">
        <f>貼付ｼｰﾄ!F784</f>
        <v>0</v>
      </c>
      <c r="J820" s="6">
        <f>貼付ｼｰﾄ!G784</f>
        <v>0</v>
      </c>
      <c r="K820" s="6">
        <f>貼付ｼｰﾄ!H784</f>
        <v>0</v>
      </c>
      <c r="L820" s="6">
        <f>貼付ｼｰﾄ!I784</f>
        <v>0</v>
      </c>
      <c r="M820" s="6">
        <f>貼付ｼｰﾄ!J784</f>
        <v>0</v>
      </c>
      <c r="N820" s="6">
        <f>貼付ｼｰﾄ!K784</f>
        <v>0</v>
      </c>
      <c r="O820" s="6">
        <f>貼付ｼｰﾄ!L784</f>
        <v>0</v>
      </c>
      <c r="P820" s="6">
        <f>貼付ｼｰﾄ!M784</f>
        <v>0</v>
      </c>
      <c r="Q820" s="6">
        <f>貼付ｼｰﾄ!N784</f>
        <v>0</v>
      </c>
      <c r="R820" s="6">
        <f>貼付ｼｰﾄ!O784</f>
        <v>0</v>
      </c>
      <c r="S820" s="6">
        <f>貼付ｼｰﾄ!P784</f>
        <v>0</v>
      </c>
      <c r="U820" s="6" t="str">
        <f t="shared" si="47"/>
        <v>00000</v>
      </c>
      <c r="V820" s="6">
        <f t="shared" si="45"/>
        <v>0</v>
      </c>
    </row>
    <row r="821" spans="1:22" x14ac:dyDescent="0.15">
      <c r="A821" s="6">
        <v>829</v>
      </c>
      <c r="B821" s="6" t="str">
        <f t="shared" si="46"/>
        <v>1</v>
      </c>
      <c r="C821" s="6" t="str">
        <f>I821&amp;COUNTIF($I$4:I821,I821)</f>
        <v>0631</v>
      </c>
      <c r="D821" s="6" t="str">
        <f>貼付ｼｰﾄ!E785&amp;貼付ｼｰﾄ!D785</f>
        <v/>
      </c>
      <c r="E821" s="6" t="str">
        <f>IF(D821="","",貼付ｼｰﾄ!G785+ROW()/1000000)</f>
        <v/>
      </c>
      <c r="F821" s="6">
        <f t="shared" si="48"/>
        <v>1</v>
      </c>
      <c r="G821" s="6">
        <f>貼付ｼｰﾄ!A785</f>
        <v>0</v>
      </c>
      <c r="H821" s="6">
        <f>貼付ｼｰﾄ!B785</f>
        <v>0</v>
      </c>
      <c r="I821" s="6">
        <f>貼付ｼｰﾄ!F785</f>
        <v>0</v>
      </c>
      <c r="J821" s="6">
        <f>貼付ｼｰﾄ!G785</f>
        <v>0</v>
      </c>
      <c r="K821" s="6">
        <f>貼付ｼｰﾄ!H785</f>
        <v>0</v>
      </c>
      <c r="L821" s="6">
        <f>貼付ｼｰﾄ!I785</f>
        <v>0</v>
      </c>
      <c r="M821" s="6">
        <f>貼付ｼｰﾄ!J785</f>
        <v>0</v>
      </c>
      <c r="N821" s="6">
        <f>貼付ｼｰﾄ!K785</f>
        <v>0</v>
      </c>
      <c r="O821" s="6">
        <f>貼付ｼｰﾄ!L785</f>
        <v>0</v>
      </c>
      <c r="P821" s="6">
        <f>貼付ｼｰﾄ!M785</f>
        <v>0</v>
      </c>
      <c r="Q821" s="6">
        <f>貼付ｼｰﾄ!N785</f>
        <v>0</v>
      </c>
      <c r="R821" s="6">
        <f>貼付ｼｰﾄ!O785</f>
        <v>0</v>
      </c>
      <c r="S821" s="6">
        <f>貼付ｼｰﾄ!P785</f>
        <v>0</v>
      </c>
      <c r="U821" s="6" t="str">
        <f t="shared" si="47"/>
        <v>00000</v>
      </c>
      <c r="V821" s="6">
        <f t="shared" si="45"/>
        <v>0</v>
      </c>
    </row>
    <row r="822" spans="1:22" x14ac:dyDescent="0.15">
      <c r="A822" s="6">
        <v>830</v>
      </c>
      <c r="B822" s="6" t="str">
        <f t="shared" si="46"/>
        <v>1</v>
      </c>
      <c r="C822" s="6" t="str">
        <f>I822&amp;COUNTIF($I$4:I822,I822)</f>
        <v>0632</v>
      </c>
      <c r="D822" s="6" t="str">
        <f>貼付ｼｰﾄ!E786&amp;貼付ｼｰﾄ!D786</f>
        <v/>
      </c>
      <c r="E822" s="6" t="str">
        <f>IF(D822="","",貼付ｼｰﾄ!G786+ROW()/1000000)</f>
        <v/>
      </c>
      <c r="F822" s="6">
        <f t="shared" si="48"/>
        <v>1</v>
      </c>
      <c r="G822" s="6">
        <f>貼付ｼｰﾄ!A786</f>
        <v>0</v>
      </c>
      <c r="H822" s="6">
        <f>貼付ｼｰﾄ!B786</f>
        <v>0</v>
      </c>
      <c r="I822" s="6">
        <f>貼付ｼｰﾄ!F786</f>
        <v>0</v>
      </c>
      <c r="J822" s="6">
        <f>貼付ｼｰﾄ!G786</f>
        <v>0</v>
      </c>
      <c r="K822" s="6">
        <f>貼付ｼｰﾄ!H786</f>
        <v>0</v>
      </c>
      <c r="L822" s="6">
        <f>貼付ｼｰﾄ!I786</f>
        <v>0</v>
      </c>
      <c r="M822" s="6">
        <f>貼付ｼｰﾄ!J786</f>
        <v>0</v>
      </c>
      <c r="N822" s="6">
        <f>貼付ｼｰﾄ!K786</f>
        <v>0</v>
      </c>
      <c r="O822" s="6">
        <f>貼付ｼｰﾄ!L786</f>
        <v>0</v>
      </c>
      <c r="P822" s="6">
        <f>貼付ｼｰﾄ!M786</f>
        <v>0</v>
      </c>
      <c r="Q822" s="6">
        <f>貼付ｼｰﾄ!N786</f>
        <v>0</v>
      </c>
      <c r="R822" s="6">
        <f>貼付ｼｰﾄ!O786</f>
        <v>0</v>
      </c>
      <c r="S822" s="6">
        <f>貼付ｼｰﾄ!P786</f>
        <v>0</v>
      </c>
      <c r="U822" s="6" t="str">
        <f t="shared" si="47"/>
        <v>00000</v>
      </c>
      <c r="V822" s="6">
        <f t="shared" si="45"/>
        <v>0</v>
      </c>
    </row>
    <row r="823" spans="1:22" x14ac:dyDescent="0.15">
      <c r="A823" s="6">
        <v>831</v>
      </c>
      <c r="B823" s="6" t="str">
        <f t="shared" si="46"/>
        <v>1</v>
      </c>
      <c r="C823" s="6" t="str">
        <f>I823&amp;COUNTIF($I$4:I823,I823)</f>
        <v>0633</v>
      </c>
      <c r="D823" s="6" t="str">
        <f>貼付ｼｰﾄ!E787&amp;貼付ｼｰﾄ!D787</f>
        <v/>
      </c>
      <c r="E823" s="6" t="str">
        <f>IF(D823="","",貼付ｼｰﾄ!G787+ROW()/1000000)</f>
        <v/>
      </c>
      <c r="F823" s="6">
        <f t="shared" si="48"/>
        <v>1</v>
      </c>
      <c r="G823" s="6">
        <f>貼付ｼｰﾄ!A787</f>
        <v>0</v>
      </c>
      <c r="H823" s="6">
        <f>貼付ｼｰﾄ!B787</f>
        <v>0</v>
      </c>
      <c r="I823" s="6">
        <f>貼付ｼｰﾄ!F787</f>
        <v>0</v>
      </c>
      <c r="J823" s="6">
        <f>貼付ｼｰﾄ!G787</f>
        <v>0</v>
      </c>
      <c r="K823" s="6">
        <f>貼付ｼｰﾄ!H787</f>
        <v>0</v>
      </c>
      <c r="L823" s="6">
        <f>貼付ｼｰﾄ!I787</f>
        <v>0</v>
      </c>
      <c r="M823" s="6">
        <f>貼付ｼｰﾄ!J787</f>
        <v>0</v>
      </c>
      <c r="N823" s="6">
        <f>貼付ｼｰﾄ!K787</f>
        <v>0</v>
      </c>
      <c r="O823" s="6">
        <f>貼付ｼｰﾄ!L787</f>
        <v>0</v>
      </c>
      <c r="P823" s="6">
        <f>貼付ｼｰﾄ!M787</f>
        <v>0</v>
      </c>
      <c r="Q823" s="6">
        <f>貼付ｼｰﾄ!N787</f>
        <v>0</v>
      </c>
      <c r="R823" s="6">
        <f>貼付ｼｰﾄ!O787</f>
        <v>0</v>
      </c>
      <c r="S823" s="6">
        <f>貼付ｼｰﾄ!P787</f>
        <v>0</v>
      </c>
      <c r="U823" s="6" t="str">
        <f t="shared" si="47"/>
        <v>00000</v>
      </c>
      <c r="V823" s="6">
        <f t="shared" si="45"/>
        <v>0</v>
      </c>
    </row>
    <row r="824" spans="1:22" x14ac:dyDescent="0.15">
      <c r="A824" s="6">
        <v>832</v>
      </c>
      <c r="B824" s="6" t="str">
        <f t="shared" si="46"/>
        <v>1</v>
      </c>
      <c r="C824" s="6" t="str">
        <f>I824&amp;COUNTIF($I$4:I824,I824)</f>
        <v>0634</v>
      </c>
      <c r="D824" s="6" t="str">
        <f>貼付ｼｰﾄ!E788&amp;貼付ｼｰﾄ!D788</f>
        <v/>
      </c>
      <c r="E824" s="6" t="str">
        <f>IF(D824="","",貼付ｼｰﾄ!G788+ROW()/1000000)</f>
        <v/>
      </c>
      <c r="F824" s="6">
        <f t="shared" si="48"/>
        <v>1</v>
      </c>
      <c r="G824" s="6">
        <f>貼付ｼｰﾄ!A788</f>
        <v>0</v>
      </c>
      <c r="H824" s="6">
        <f>貼付ｼｰﾄ!B788</f>
        <v>0</v>
      </c>
      <c r="I824" s="6">
        <f>貼付ｼｰﾄ!F788</f>
        <v>0</v>
      </c>
      <c r="J824" s="6">
        <f>貼付ｼｰﾄ!G788</f>
        <v>0</v>
      </c>
      <c r="K824" s="6">
        <f>貼付ｼｰﾄ!H788</f>
        <v>0</v>
      </c>
      <c r="L824" s="6">
        <f>貼付ｼｰﾄ!I788</f>
        <v>0</v>
      </c>
      <c r="M824" s="6">
        <f>貼付ｼｰﾄ!J788</f>
        <v>0</v>
      </c>
      <c r="N824" s="6">
        <f>貼付ｼｰﾄ!K788</f>
        <v>0</v>
      </c>
      <c r="O824" s="6">
        <f>貼付ｼｰﾄ!L788</f>
        <v>0</v>
      </c>
      <c r="P824" s="6">
        <f>貼付ｼｰﾄ!M788</f>
        <v>0</v>
      </c>
      <c r="Q824" s="6">
        <f>貼付ｼｰﾄ!N788</f>
        <v>0</v>
      </c>
      <c r="R824" s="6">
        <f>貼付ｼｰﾄ!O788</f>
        <v>0</v>
      </c>
      <c r="S824" s="6">
        <f>貼付ｼｰﾄ!P788</f>
        <v>0</v>
      </c>
      <c r="U824" s="6" t="str">
        <f t="shared" si="47"/>
        <v>00000</v>
      </c>
      <c r="V824" s="6">
        <f t="shared" si="45"/>
        <v>0</v>
      </c>
    </row>
    <row r="825" spans="1:22" x14ac:dyDescent="0.15">
      <c r="A825" s="6">
        <v>833</v>
      </c>
      <c r="B825" s="6" t="str">
        <f t="shared" si="46"/>
        <v>1</v>
      </c>
      <c r="C825" s="6" t="str">
        <f>I825&amp;COUNTIF($I$4:I825,I825)</f>
        <v>0635</v>
      </c>
      <c r="D825" s="6" t="str">
        <f>貼付ｼｰﾄ!E789&amp;貼付ｼｰﾄ!D789</f>
        <v/>
      </c>
      <c r="E825" s="6" t="str">
        <f>IF(D825="","",貼付ｼｰﾄ!G789+ROW()/1000000)</f>
        <v/>
      </c>
      <c r="F825" s="6">
        <f t="shared" si="48"/>
        <v>1</v>
      </c>
      <c r="G825" s="6">
        <f>貼付ｼｰﾄ!A789</f>
        <v>0</v>
      </c>
      <c r="H825" s="6">
        <f>貼付ｼｰﾄ!B789</f>
        <v>0</v>
      </c>
      <c r="I825" s="6">
        <f>貼付ｼｰﾄ!F789</f>
        <v>0</v>
      </c>
      <c r="J825" s="6">
        <f>貼付ｼｰﾄ!G789</f>
        <v>0</v>
      </c>
      <c r="K825" s="6">
        <f>貼付ｼｰﾄ!H789</f>
        <v>0</v>
      </c>
      <c r="L825" s="6">
        <f>貼付ｼｰﾄ!I789</f>
        <v>0</v>
      </c>
      <c r="M825" s="6">
        <f>貼付ｼｰﾄ!J789</f>
        <v>0</v>
      </c>
      <c r="N825" s="6">
        <f>貼付ｼｰﾄ!K789</f>
        <v>0</v>
      </c>
      <c r="O825" s="6">
        <f>貼付ｼｰﾄ!L789</f>
        <v>0</v>
      </c>
      <c r="P825" s="6">
        <f>貼付ｼｰﾄ!M789</f>
        <v>0</v>
      </c>
      <c r="Q825" s="6">
        <f>貼付ｼｰﾄ!N789</f>
        <v>0</v>
      </c>
      <c r="R825" s="6">
        <f>貼付ｼｰﾄ!O789</f>
        <v>0</v>
      </c>
      <c r="S825" s="6">
        <f>貼付ｼｰﾄ!P789</f>
        <v>0</v>
      </c>
      <c r="U825" s="6" t="str">
        <f t="shared" si="47"/>
        <v>00000</v>
      </c>
      <c r="V825" s="6">
        <f t="shared" si="45"/>
        <v>0</v>
      </c>
    </row>
    <row r="826" spans="1:22" x14ac:dyDescent="0.15">
      <c r="A826" s="6">
        <v>834</v>
      </c>
      <c r="B826" s="6" t="str">
        <f t="shared" si="46"/>
        <v>1</v>
      </c>
      <c r="C826" s="6" t="str">
        <f>I826&amp;COUNTIF($I$4:I826,I826)</f>
        <v>0636</v>
      </c>
      <c r="D826" s="6" t="str">
        <f>貼付ｼｰﾄ!E790&amp;貼付ｼｰﾄ!D790</f>
        <v/>
      </c>
      <c r="E826" s="6" t="str">
        <f>IF(D826="","",貼付ｼｰﾄ!G790+ROW()/1000000)</f>
        <v/>
      </c>
      <c r="F826" s="6">
        <f t="shared" si="48"/>
        <v>1</v>
      </c>
      <c r="G826" s="6">
        <f>貼付ｼｰﾄ!A790</f>
        <v>0</v>
      </c>
      <c r="H826" s="6">
        <f>貼付ｼｰﾄ!B790</f>
        <v>0</v>
      </c>
      <c r="I826" s="6">
        <f>貼付ｼｰﾄ!F790</f>
        <v>0</v>
      </c>
      <c r="J826" s="6">
        <f>貼付ｼｰﾄ!G790</f>
        <v>0</v>
      </c>
      <c r="K826" s="6">
        <f>貼付ｼｰﾄ!H790</f>
        <v>0</v>
      </c>
      <c r="L826" s="6">
        <f>貼付ｼｰﾄ!I790</f>
        <v>0</v>
      </c>
      <c r="M826" s="6">
        <f>貼付ｼｰﾄ!J790</f>
        <v>0</v>
      </c>
      <c r="N826" s="6">
        <f>貼付ｼｰﾄ!K790</f>
        <v>0</v>
      </c>
      <c r="O826" s="6">
        <f>貼付ｼｰﾄ!L790</f>
        <v>0</v>
      </c>
      <c r="P826" s="6">
        <f>貼付ｼｰﾄ!M790</f>
        <v>0</v>
      </c>
      <c r="Q826" s="6">
        <f>貼付ｼｰﾄ!N790</f>
        <v>0</v>
      </c>
      <c r="R826" s="6">
        <f>貼付ｼｰﾄ!O790</f>
        <v>0</v>
      </c>
      <c r="S826" s="6">
        <f>貼付ｼｰﾄ!P790</f>
        <v>0</v>
      </c>
      <c r="U826" s="6" t="str">
        <f t="shared" si="47"/>
        <v>00000</v>
      </c>
      <c r="V826" s="6">
        <f t="shared" si="45"/>
        <v>0</v>
      </c>
    </row>
    <row r="827" spans="1:22" x14ac:dyDescent="0.15">
      <c r="A827" s="6">
        <v>835</v>
      </c>
      <c r="B827" s="6" t="str">
        <f t="shared" si="46"/>
        <v>1</v>
      </c>
      <c r="C827" s="6" t="str">
        <f>I827&amp;COUNTIF($I$4:I827,I827)</f>
        <v>0637</v>
      </c>
      <c r="D827" s="6" t="str">
        <f>貼付ｼｰﾄ!E791&amp;貼付ｼｰﾄ!D791</f>
        <v/>
      </c>
      <c r="E827" s="6" t="str">
        <f>IF(D827="","",貼付ｼｰﾄ!G791+ROW()/1000000)</f>
        <v/>
      </c>
      <c r="F827" s="6">
        <f t="shared" si="48"/>
        <v>1</v>
      </c>
      <c r="G827" s="6">
        <f>貼付ｼｰﾄ!A791</f>
        <v>0</v>
      </c>
      <c r="H827" s="6">
        <f>貼付ｼｰﾄ!B791</f>
        <v>0</v>
      </c>
      <c r="I827" s="6">
        <f>貼付ｼｰﾄ!F791</f>
        <v>0</v>
      </c>
      <c r="J827" s="6">
        <f>貼付ｼｰﾄ!G791</f>
        <v>0</v>
      </c>
      <c r="K827" s="6">
        <f>貼付ｼｰﾄ!H791</f>
        <v>0</v>
      </c>
      <c r="L827" s="6">
        <f>貼付ｼｰﾄ!I791</f>
        <v>0</v>
      </c>
      <c r="M827" s="6">
        <f>貼付ｼｰﾄ!J791</f>
        <v>0</v>
      </c>
      <c r="N827" s="6">
        <f>貼付ｼｰﾄ!K791</f>
        <v>0</v>
      </c>
      <c r="O827" s="6">
        <f>貼付ｼｰﾄ!L791</f>
        <v>0</v>
      </c>
      <c r="P827" s="6">
        <f>貼付ｼｰﾄ!M791</f>
        <v>0</v>
      </c>
      <c r="Q827" s="6">
        <f>貼付ｼｰﾄ!N791</f>
        <v>0</v>
      </c>
      <c r="R827" s="6">
        <f>貼付ｼｰﾄ!O791</f>
        <v>0</v>
      </c>
      <c r="S827" s="6">
        <f>貼付ｼｰﾄ!P791</f>
        <v>0</v>
      </c>
      <c r="U827" s="6" t="str">
        <f t="shared" si="47"/>
        <v>00000</v>
      </c>
      <c r="V827" s="6">
        <f t="shared" ref="V827:V890" si="49">IF(U827=U826,0,1)</f>
        <v>0</v>
      </c>
    </row>
    <row r="828" spans="1:22" x14ac:dyDescent="0.15">
      <c r="A828" s="6">
        <v>836</v>
      </c>
      <c r="B828" s="6" t="str">
        <f t="shared" si="46"/>
        <v>1</v>
      </c>
      <c r="C828" s="6" t="str">
        <f>I828&amp;COUNTIF($I$4:I828,I828)</f>
        <v>0638</v>
      </c>
      <c r="D828" s="6" t="str">
        <f>貼付ｼｰﾄ!E792&amp;貼付ｼｰﾄ!D792</f>
        <v/>
      </c>
      <c r="E828" s="6" t="str">
        <f>IF(D828="","",貼付ｼｰﾄ!G792+ROW()/1000000)</f>
        <v/>
      </c>
      <c r="F828" s="6">
        <f t="shared" si="48"/>
        <v>1</v>
      </c>
      <c r="G828" s="6">
        <f>貼付ｼｰﾄ!A792</f>
        <v>0</v>
      </c>
      <c r="H828" s="6">
        <f>貼付ｼｰﾄ!B792</f>
        <v>0</v>
      </c>
      <c r="I828" s="6">
        <f>貼付ｼｰﾄ!F792</f>
        <v>0</v>
      </c>
      <c r="J828" s="6">
        <f>貼付ｼｰﾄ!G792</f>
        <v>0</v>
      </c>
      <c r="K828" s="6">
        <f>貼付ｼｰﾄ!H792</f>
        <v>0</v>
      </c>
      <c r="L828" s="6">
        <f>貼付ｼｰﾄ!I792</f>
        <v>0</v>
      </c>
      <c r="M828" s="6">
        <f>貼付ｼｰﾄ!J792</f>
        <v>0</v>
      </c>
      <c r="N828" s="6">
        <f>貼付ｼｰﾄ!K792</f>
        <v>0</v>
      </c>
      <c r="O828" s="6">
        <f>貼付ｼｰﾄ!L792</f>
        <v>0</v>
      </c>
      <c r="P828" s="6">
        <f>貼付ｼｰﾄ!M792</f>
        <v>0</v>
      </c>
      <c r="Q828" s="6">
        <f>貼付ｼｰﾄ!N792</f>
        <v>0</v>
      </c>
      <c r="R828" s="6">
        <f>貼付ｼｰﾄ!O792</f>
        <v>0</v>
      </c>
      <c r="S828" s="6">
        <f>貼付ｼｰﾄ!P792</f>
        <v>0</v>
      </c>
      <c r="U828" s="6" t="str">
        <f t="shared" si="47"/>
        <v>00000</v>
      </c>
      <c r="V828" s="6">
        <f t="shared" si="49"/>
        <v>0</v>
      </c>
    </row>
    <row r="829" spans="1:22" x14ac:dyDescent="0.15">
      <c r="A829" s="6">
        <v>837</v>
      </c>
      <c r="B829" s="6" t="str">
        <f t="shared" si="46"/>
        <v>1</v>
      </c>
      <c r="C829" s="6" t="str">
        <f>I829&amp;COUNTIF($I$4:I829,I829)</f>
        <v>0639</v>
      </c>
      <c r="D829" s="6" t="str">
        <f>貼付ｼｰﾄ!E793&amp;貼付ｼｰﾄ!D793</f>
        <v/>
      </c>
      <c r="E829" s="6" t="str">
        <f>IF(D829="","",貼付ｼｰﾄ!G793+ROW()/1000000)</f>
        <v/>
      </c>
      <c r="F829" s="6">
        <f t="shared" si="48"/>
        <v>1</v>
      </c>
      <c r="G829" s="6">
        <f>貼付ｼｰﾄ!A793</f>
        <v>0</v>
      </c>
      <c r="H829" s="6">
        <f>貼付ｼｰﾄ!B793</f>
        <v>0</v>
      </c>
      <c r="I829" s="6">
        <f>貼付ｼｰﾄ!F793</f>
        <v>0</v>
      </c>
      <c r="J829" s="6">
        <f>貼付ｼｰﾄ!G793</f>
        <v>0</v>
      </c>
      <c r="K829" s="6">
        <f>貼付ｼｰﾄ!H793</f>
        <v>0</v>
      </c>
      <c r="L829" s="6">
        <f>貼付ｼｰﾄ!I793</f>
        <v>0</v>
      </c>
      <c r="M829" s="6">
        <f>貼付ｼｰﾄ!J793</f>
        <v>0</v>
      </c>
      <c r="N829" s="6">
        <f>貼付ｼｰﾄ!K793</f>
        <v>0</v>
      </c>
      <c r="O829" s="6">
        <f>貼付ｼｰﾄ!L793</f>
        <v>0</v>
      </c>
      <c r="P829" s="6">
        <f>貼付ｼｰﾄ!M793</f>
        <v>0</v>
      </c>
      <c r="Q829" s="6">
        <f>貼付ｼｰﾄ!N793</f>
        <v>0</v>
      </c>
      <c r="R829" s="6">
        <f>貼付ｼｰﾄ!O793</f>
        <v>0</v>
      </c>
      <c r="S829" s="6">
        <f>貼付ｼｰﾄ!P793</f>
        <v>0</v>
      </c>
      <c r="U829" s="6" t="str">
        <f t="shared" si="47"/>
        <v>00000</v>
      </c>
      <c r="V829" s="6">
        <f t="shared" si="49"/>
        <v>0</v>
      </c>
    </row>
    <row r="830" spans="1:22" x14ac:dyDescent="0.15">
      <c r="A830" s="6">
        <v>838</v>
      </c>
      <c r="B830" s="6" t="str">
        <f t="shared" si="46"/>
        <v>1</v>
      </c>
      <c r="C830" s="6" t="str">
        <f>I830&amp;COUNTIF($I$4:I830,I830)</f>
        <v>0640</v>
      </c>
      <c r="D830" s="6" t="str">
        <f>貼付ｼｰﾄ!E794&amp;貼付ｼｰﾄ!D794</f>
        <v/>
      </c>
      <c r="E830" s="6" t="str">
        <f>IF(D830="","",貼付ｼｰﾄ!G794+ROW()/1000000)</f>
        <v/>
      </c>
      <c r="F830" s="6">
        <f t="shared" si="48"/>
        <v>1</v>
      </c>
      <c r="G830" s="6">
        <f>貼付ｼｰﾄ!A794</f>
        <v>0</v>
      </c>
      <c r="H830" s="6">
        <f>貼付ｼｰﾄ!B794</f>
        <v>0</v>
      </c>
      <c r="I830" s="6">
        <f>貼付ｼｰﾄ!F794</f>
        <v>0</v>
      </c>
      <c r="J830" s="6">
        <f>貼付ｼｰﾄ!G794</f>
        <v>0</v>
      </c>
      <c r="K830" s="6">
        <f>貼付ｼｰﾄ!H794</f>
        <v>0</v>
      </c>
      <c r="L830" s="6">
        <f>貼付ｼｰﾄ!I794</f>
        <v>0</v>
      </c>
      <c r="M830" s="6">
        <f>貼付ｼｰﾄ!J794</f>
        <v>0</v>
      </c>
      <c r="N830" s="6">
        <f>貼付ｼｰﾄ!K794</f>
        <v>0</v>
      </c>
      <c r="O830" s="6">
        <f>貼付ｼｰﾄ!L794</f>
        <v>0</v>
      </c>
      <c r="P830" s="6">
        <f>貼付ｼｰﾄ!M794</f>
        <v>0</v>
      </c>
      <c r="Q830" s="6">
        <f>貼付ｼｰﾄ!N794</f>
        <v>0</v>
      </c>
      <c r="R830" s="6">
        <f>貼付ｼｰﾄ!O794</f>
        <v>0</v>
      </c>
      <c r="S830" s="6">
        <f>貼付ｼｰﾄ!P794</f>
        <v>0</v>
      </c>
      <c r="U830" s="6" t="str">
        <f t="shared" si="47"/>
        <v>00000</v>
      </c>
      <c r="V830" s="6">
        <f t="shared" si="49"/>
        <v>0</v>
      </c>
    </row>
    <row r="831" spans="1:22" x14ac:dyDescent="0.15">
      <c r="A831" s="6">
        <v>839</v>
      </c>
      <c r="B831" s="6" t="str">
        <f t="shared" si="46"/>
        <v>1</v>
      </c>
      <c r="C831" s="6" t="str">
        <f>I831&amp;COUNTIF($I$4:I831,I831)</f>
        <v>0641</v>
      </c>
      <c r="D831" s="6" t="str">
        <f>貼付ｼｰﾄ!E795&amp;貼付ｼｰﾄ!D795</f>
        <v/>
      </c>
      <c r="E831" s="6" t="str">
        <f>IF(D831="","",貼付ｼｰﾄ!G795+ROW()/1000000)</f>
        <v/>
      </c>
      <c r="F831" s="6">
        <f t="shared" si="48"/>
        <v>1</v>
      </c>
      <c r="G831" s="6">
        <f>貼付ｼｰﾄ!A795</f>
        <v>0</v>
      </c>
      <c r="H831" s="6">
        <f>貼付ｼｰﾄ!B795</f>
        <v>0</v>
      </c>
      <c r="I831" s="6">
        <f>貼付ｼｰﾄ!F795</f>
        <v>0</v>
      </c>
      <c r="J831" s="6">
        <f>貼付ｼｰﾄ!G795</f>
        <v>0</v>
      </c>
      <c r="K831" s="6">
        <f>貼付ｼｰﾄ!H795</f>
        <v>0</v>
      </c>
      <c r="L831" s="6">
        <f>貼付ｼｰﾄ!I795</f>
        <v>0</v>
      </c>
      <c r="M831" s="6">
        <f>貼付ｼｰﾄ!J795</f>
        <v>0</v>
      </c>
      <c r="N831" s="6">
        <f>貼付ｼｰﾄ!K795</f>
        <v>0</v>
      </c>
      <c r="O831" s="6">
        <f>貼付ｼｰﾄ!L795</f>
        <v>0</v>
      </c>
      <c r="P831" s="6">
        <f>貼付ｼｰﾄ!M795</f>
        <v>0</v>
      </c>
      <c r="Q831" s="6">
        <f>貼付ｼｰﾄ!N795</f>
        <v>0</v>
      </c>
      <c r="R831" s="6">
        <f>貼付ｼｰﾄ!O795</f>
        <v>0</v>
      </c>
      <c r="S831" s="6">
        <f>貼付ｼｰﾄ!P795</f>
        <v>0</v>
      </c>
      <c r="U831" s="6" t="str">
        <f t="shared" si="47"/>
        <v>00000</v>
      </c>
      <c r="V831" s="6">
        <f t="shared" si="49"/>
        <v>0</v>
      </c>
    </row>
    <row r="832" spans="1:22" x14ac:dyDescent="0.15">
      <c r="A832" s="6">
        <v>840</v>
      </c>
      <c r="B832" s="6" t="str">
        <f t="shared" si="46"/>
        <v>1</v>
      </c>
      <c r="C832" s="6" t="str">
        <f>I832&amp;COUNTIF($I$4:I832,I832)</f>
        <v>0642</v>
      </c>
      <c r="D832" s="6" t="str">
        <f>貼付ｼｰﾄ!E796&amp;貼付ｼｰﾄ!D796</f>
        <v/>
      </c>
      <c r="E832" s="6" t="str">
        <f>IF(D832="","",貼付ｼｰﾄ!G796+ROW()/1000000)</f>
        <v/>
      </c>
      <c r="F832" s="6">
        <f t="shared" si="48"/>
        <v>1</v>
      </c>
      <c r="G832" s="6">
        <f>貼付ｼｰﾄ!A796</f>
        <v>0</v>
      </c>
      <c r="H832" s="6">
        <f>貼付ｼｰﾄ!B796</f>
        <v>0</v>
      </c>
      <c r="I832" s="6">
        <f>貼付ｼｰﾄ!F796</f>
        <v>0</v>
      </c>
      <c r="J832" s="6">
        <f>貼付ｼｰﾄ!G796</f>
        <v>0</v>
      </c>
      <c r="K832" s="6">
        <f>貼付ｼｰﾄ!H796</f>
        <v>0</v>
      </c>
      <c r="L832" s="6">
        <f>貼付ｼｰﾄ!I796</f>
        <v>0</v>
      </c>
      <c r="M832" s="6">
        <f>貼付ｼｰﾄ!J796</f>
        <v>0</v>
      </c>
      <c r="N832" s="6">
        <f>貼付ｼｰﾄ!K796</f>
        <v>0</v>
      </c>
      <c r="O832" s="6">
        <f>貼付ｼｰﾄ!L796</f>
        <v>0</v>
      </c>
      <c r="P832" s="6">
        <f>貼付ｼｰﾄ!M796</f>
        <v>0</v>
      </c>
      <c r="Q832" s="6">
        <f>貼付ｼｰﾄ!N796</f>
        <v>0</v>
      </c>
      <c r="R832" s="6">
        <f>貼付ｼｰﾄ!O796</f>
        <v>0</v>
      </c>
      <c r="S832" s="6">
        <f>貼付ｼｰﾄ!P796</f>
        <v>0</v>
      </c>
      <c r="U832" s="6" t="str">
        <f t="shared" si="47"/>
        <v>00000</v>
      </c>
      <c r="V832" s="6">
        <f t="shared" si="49"/>
        <v>0</v>
      </c>
    </row>
    <row r="833" spans="1:22" x14ac:dyDescent="0.15">
      <c r="A833" s="6">
        <v>841</v>
      </c>
      <c r="B833" s="6" t="str">
        <f t="shared" si="46"/>
        <v>1</v>
      </c>
      <c r="C833" s="6" t="str">
        <f>I833&amp;COUNTIF($I$4:I833,I833)</f>
        <v>0643</v>
      </c>
      <c r="D833" s="6" t="str">
        <f>貼付ｼｰﾄ!E797&amp;貼付ｼｰﾄ!D797</f>
        <v/>
      </c>
      <c r="E833" s="6" t="str">
        <f>IF(D833="","",貼付ｼｰﾄ!G797+ROW()/1000000)</f>
        <v/>
      </c>
      <c r="F833" s="6">
        <f t="shared" si="48"/>
        <v>1</v>
      </c>
      <c r="G833" s="6">
        <f>貼付ｼｰﾄ!A797</f>
        <v>0</v>
      </c>
      <c r="H833" s="6">
        <f>貼付ｼｰﾄ!B797</f>
        <v>0</v>
      </c>
      <c r="I833" s="6">
        <f>貼付ｼｰﾄ!F797</f>
        <v>0</v>
      </c>
      <c r="J833" s="6">
        <f>貼付ｼｰﾄ!G797</f>
        <v>0</v>
      </c>
      <c r="K833" s="6">
        <f>貼付ｼｰﾄ!H797</f>
        <v>0</v>
      </c>
      <c r="L833" s="6">
        <f>貼付ｼｰﾄ!I797</f>
        <v>0</v>
      </c>
      <c r="M833" s="6">
        <f>貼付ｼｰﾄ!J797</f>
        <v>0</v>
      </c>
      <c r="N833" s="6">
        <f>貼付ｼｰﾄ!K797</f>
        <v>0</v>
      </c>
      <c r="O833" s="6">
        <f>貼付ｼｰﾄ!L797</f>
        <v>0</v>
      </c>
      <c r="P833" s="6">
        <f>貼付ｼｰﾄ!M797</f>
        <v>0</v>
      </c>
      <c r="Q833" s="6">
        <f>貼付ｼｰﾄ!N797</f>
        <v>0</v>
      </c>
      <c r="R833" s="6">
        <f>貼付ｼｰﾄ!O797</f>
        <v>0</v>
      </c>
      <c r="S833" s="6">
        <f>貼付ｼｰﾄ!P797</f>
        <v>0</v>
      </c>
      <c r="U833" s="6" t="str">
        <f t="shared" si="47"/>
        <v>00000</v>
      </c>
      <c r="V833" s="6">
        <f t="shared" si="49"/>
        <v>0</v>
      </c>
    </row>
    <row r="834" spans="1:22" x14ac:dyDescent="0.15">
      <c r="A834" s="6">
        <v>842</v>
      </c>
      <c r="B834" s="6" t="str">
        <f t="shared" si="46"/>
        <v>1</v>
      </c>
      <c r="C834" s="6" t="str">
        <f>I834&amp;COUNTIF($I$4:I834,I834)</f>
        <v>0644</v>
      </c>
      <c r="D834" s="6" t="str">
        <f>貼付ｼｰﾄ!E798&amp;貼付ｼｰﾄ!D798</f>
        <v/>
      </c>
      <c r="E834" s="6" t="str">
        <f>IF(D834="","",貼付ｼｰﾄ!G798+ROW()/1000000)</f>
        <v/>
      </c>
      <c r="F834" s="6">
        <f t="shared" si="48"/>
        <v>1</v>
      </c>
      <c r="G834" s="6">
        <f>貼付ｼｰﾄ!A798</f>
        <v>0</v>
      </c>
      <c r="H834" s="6">
        <f>貼付ｼｰﾄ!B798</f>
        <v>0</v>
      </c>
      <c r="I834" s="6">
        <f>貼付ｼｰﾄ!F798</f>
        <v>0</v>
      </c>
      <c r="J834" s="6">
        <f>貼付ｼｰﾄ!G798</f>
        <v>0</v>
      </c>
      <c r="K834" s="6">
        <f>貼付ｼｰﾄ!H798</f>
        <v>0</v>
      </c>
      <c r="L834" s="6">
        <f>貼付ｼｰﾄ!I798</f>
        <v>0</v>
      </c>
      <c r="M834" s="6">
        <f>貼付ｼｰﾄ!J798</f>
        <v>0</v>
      </c>
      <c r="N834" s="6">
        <f>貼付ｼｰﾄ!K798</f>
        <v>0</v>
      </c>
      <c r="O834" s="6">
        <f>貼付ｼｰﾄ!L798</f>
        <v>0</v>
      </c>
      <c r="P834" s="6">
        <f>貼付ｼｰﾄ!M798</f>
        <v>0</v>
      </c>
      <c r="Q834" s="6">
        <f>貼付ｼｰﾄ!N798</f>
        <v>0</v>
      </c>
      <c r="R834" s="6">
        <f>貼付ｼｰﾄ!O798</f>
        <v>0</v>
      </c>
      <c r="S834" s="6">
        <f>貼付ｼｰﾄ!P798</f>
        <v>0</v>
      </c>
      <c r="U834" s="6" t="str">
        <f t="shared" si="47"/>
        <v>00000</v>
      </c>
      <c r="V834" s="6">
        <f t="shared" si="49"/>
        <v>0</v>
      </c>
    </row>
    <row r="835" spans="1:22" x14ac:dyDescent="0.15">
      <c r="A835" s="6">
        <v>843</v>
      </c>
      <c r="B835" s="6" t="str">
        <f t="shared" si="46"/>
        <v>1</v>
      </c>
      <c r="C835" s="6" t="str">
        <f>I835&amp;COUNTIF($I$4:I835,I835)</f>
        <v>0645</v>
      </c>
      <c r="D835" s="6" t="str">
        <f>貼付ｼｰﾄ!E799&amp;貼付ｼｰﾄ!D799</f>
        <v/>
      </c>
      <c r="E835" s="6" t="str">
        <f>IF(D835="","",貼付ｼｰﾄ!G799+ROW()/1000000)</f>
        <v/>
      </c>
      <c r="F835" s="6">
        <f t="shared" si="48"/>
        <v>1</v>
      </c>
      <c r="G835" s="6">
        <f>貼付ｼｰﾄ!A799</f>
        <v>0</v>
      </c>
      <c r="H835" s="6">
        <f>貼付ｼｰﾄ!B799</f>
        <v>0</v>
      </c>
      <c r="I835" s="6">
        <f>貼付ｼｰﾄ!F799</f>
        <v>0</v>
      </c>
      <c r="J835" s="6">
        <f>貼付ｼｰﾄ!G799</f>
        <v>0</v>
      </c>
      <c r="K835" s="6">
        <f>貼付ｼｰﾄ!H799</f>
        <v>0</v>
      </c>
      <c r="L835" s="6">
        <f>貼付ｼｰﾄ!I799</f>
        <v>0</v>
      </c>
      <c r="M835" s="6">
        <f>貼付ｼｰﾄ!J799</f>
        <v>0</v>
      </c>
      <c r="N835" s="6">
        <f>貼付ｼｰﾄ!K799</f>
        <v>0</v>
      </c>
      <c r="O835" s="6">
        <f>貼付ｼｰﾄ!L799</f>
        <v>0</v>
      </c>
      <c r="P835" s="6">
        <f>貼付ｼｰﾄ!M799</f>
        <v>0</v>
      </c>
      <c r="Q835" s="6">
        <f>貼付ｼｰﾄ!N799</f>
        <v>0</v>
      </c>
      <c r="R835" s="6">
        <f>貼付ｼｰﾄ!O799</f>
        <v>0</v>
      </c>
      <c r="S835" s="6">
        <f>貼付ｼｰﾄ!P799</f>
        <v>0</v>
      </c>
      <c r="U835" s="6" t="str">
        <f t="shared" si="47"/>
        <v>00000</v>
      </c>
      <c r="V835" s="6">
        <f t="shared" si="49"/>
        <v>0</v>
      </c>
    </row>
    <row r="836" spans="1:22" x14ac:dyDescent="0.15">
      <c r="A836" s="6">
        <v>844</v>
      </c>
      <c r="B836" s="6" t="str">
        <f t="shared" ref="B836:B899" si="50">D836&amp;F836</f>
        <v>1</v>
      </c>
      <c r="C836" s="6" t="str">
        <f>I836&amp;COUNTIF($I$4:I836,I836)</f>
        <v>0646</v>
      </c>
      <c r="D836" s="6" t="str">
        <f>貼付ｼｰﾄ!E800&amp;貼付ｼｰﾄ!D800</f>
        <v/>
      </c>
      <c r="E836" s="6" t="str">
        <f>IF(D836="","",貼付ｼｰﾄ!G800+ROW()/1000000)</f>
        <v/>
      </c>
      <c r="F836" s="6">
        <f t="shared" si="48"/>
        <v>1</v>
      </c>
      <c r="G836" s="6">
        <f>貼付ｼｰﾄ!A800</f>
        <v>0</v>
      </c>
      <c r="H836" s="6">
        <f>貼付ｼｰﾄ!B800</f>
        <v>0</v>
      </c>
      <c r="I836" s="6">
        <f>貼付ｼｰﾄ!F800</f>
        <v>0</v>
      </c>
      <c r="J836" s="6">
        <f>貼付ｼｰﾄ!G800</f>
        <v>0</v>
      </c>
      <c r="K836" s="6">
        <f>貼付ｼｰﾄ!H800</f>
        <v>0</v>
      </c>
      <c r="L836" s="6">
        <f>貼付ｼｰﾄ!I800</f>
        <v>0</v>
      </c>
      <c r="M836" s="6">
        <f>貼付ｼｰﾄ!J800</f>
        <v>0</v>
      </c>
      <c r="N836" s="6">
        <f>貼付ｼｰﾄ!K800</f>
        <v>0</v>
      </c>
      <c r="O836" s="6">
        <f>貼付ｼｰﾄ!L800</f>
        <v>0</v>
      </c>
      <c r="P836" s="6">
        <f>貼付ｼｰﾄ!M800</f>
        <v>0</v>
      </c>
      <c r="Q836" s="6">
        <f>貼付ｼｰﾄ!N800</f>
        <v>0</v>
      </c>
      <c r="R836" s="6">
        <f>貼付ｼｰﾄ!O800</f>
        <v>0</v>
      </c>
      <c r="S836" s="6">
        <f>貼付ｼｰﾄ!P800</f>
        <v>0</v>
      </c>
      <c r="U836" s="6" t="str">
        <f t="shared" ref="U836:U899" si="51">D836&amp;I836&amp;L836&amp;N836&amp;P836&amp;R836</f>
        <v>00000</v>
      </c>
      <c r="V836" s="6">
        <f t="shared" si="49"/>
        <v>0</v>
      </c>
    </row>
    <row r="837" spans="1:22" x14ac:dyDescent="0.15">
      <c r="A837" s="6">
        <v>845</v>
      </c>
      <c r="B837" s="6" t="str">
        <f t="shared" si="50"/>
        <v>1</v>
      </c>
      <c r="C837" s="6" t="str">
        <f>I837&amp;COUNTIF($I$4:I837,I837)</f>
        <v>0647</v>
      </c>
      <c r="D837" s="6" t="str">
        <f>貼付ｼｰﾄ!E801&amp;貼付ｼｰﾄ!D801</f>
        <v/>
      </c>
      <c r="E837" s="6" t="str">
        <f>IF(D837="","",貼付ｼｰﾄ!G801+ROW()/1000000)</f>
        <v/>
      </c>
      <c r="F837" s="6">
        <f t="shared" si="48"/>
        <v>1</v>
      </c>
      <c r="G837" s="6">
        <f>貼付ｼｰﾄ!A801</f>
        <v>0</v>
      </c>
      <c r="H837" s="6">
        <f>貼付ｼｰﾄ!B801</f>
        <v>0</v>
      </c>
      <c r="I837" s="6">
        <f>貼付ｼｰﾄ!F801</f>
        <v>0</v>
      </c>
      <c r="J837" s="6">
        <f>貼付ｼｰﾄ!G801</f>
        <v>0</v>
      </c>
      <c r="K837" s="6">
        <f>貼付ｼｰﾄ!H801</f>
        <v>0</v>
      </c>
      <c r="L837" s="6">
        <f>貼付ｼｰﾄ!I801</f>
        <v>0</v>
      </c>
      <c r="M837" s="6">
        <f>貼付ｼｰﾄ!J801</f>
        <v>0</v>
      </c>
      <c r="N837" s="6">
        <f>貼付ｼｰﾄ!K801</f>
        <v>0</v>
      </c>
      <c r="O837" s="6">
        <f>貼付ｼｰﾄ!L801</f>
        <v>0</v>
      </c>
      <c r="P837" s="6">
        <f>貼付ｼｰﾄ!M801</f>
        <v>0</v>
      </c>
      <c r="Q837" s="6">
        <f>貼付ｼｰﾄ!N801</f>
        <v>0</v>
      </c>
      <c r="R837" s="6">
        <f>貼付ｼｰﾄ!O801</f>
        <v>0</v>
      </c>
      <c r="S837" s="6">
        <f>貼付ｼｰﾄ!P801</f>
        <v>0</v>
      </c>
      <c r="U837" s="6" t="str">
        <f t="shared" si="51"/>
        <v>00000</v>
      </c>
      <c r="V837" s="6">
        <f t="shared" si="49"/>
        <v>0</v>
      </c>
    </row>
    <row r="838" spans="1:22" x14ac:dyDescent="0.15">
      <c r="A838" s="6">
        <v>846</v>
      </c>
      <c r="B838" s="6" t="str">
        <f t="shared" si="50"/>
        <v>1</v>
      </c>
      <c r="C838" s="6" t="str">
        <f>I838&amp;COUNTIF($I$4:I838,I838)</f>
        <v>0648</v>
      </c>
      <c r="D838" s="6" t="str">
        <f>貼付ｼｰﾄ!E802&amp;貼付ｼｰﾄ!D802</f>
        <v/>
      </c>
      <c r="E838" s="6" t="str">
        <f>IF(D838="","",貼付ｼｰﾄ!G802+ROW()/1000000)</f>
        <v/>
      </c>
      <c r="F838" s="6">
        <f t="shared" ref="F838:F901" si="52">SUMPRODUCT(($D$4:$D$992=D838)*($E$4:$E$992&lt;E838))+1</f>
        <v>1</v>
      </c>
      <c r="G838" s="6">
        <f>貼付ｼｰﾄ!A802</f>
        <v>0</v>
      </c>
      <c r="H838" s="6">
        <f>貼付ｼｰﾄ!B802</f>
        <v>0</v>
      </c>
      <c r="I838" s="6">
        <f>貼付ｼｰﾄ!F802</f>
        <v>0</v>
      </c>
      <c r="J838" s="6">
        <f>貼付ｼｰﾄ!G802</f>
        <v>0</v>
      </c>
      <c r="K838" s="6">
        <f>貼付ｼｰﾄ!H802</f>
        <v>0</v>
      </c>
      <c r="L838" s="6">
        <f>貼付ｼｰﾄ!I802</f>
        <v>0</v>
      </c>
      <c r="M838" s="6">
        <f>貼付ｼｰﾄ!J802</f>
        <v>0</v>
      </c>
      <c r="N838" s="6">
        <f>貼付ｼｰﾄ!K802</f>
        <v>0</v>
      </c>
      <c r="O838" s="6">
        <f>貼付ｼｰﾄ!L802</f>
        <v>0</v>
      </c>
      <c r="P838" s="6">
        <f>貼付ｼｰﾄ!M802</f>
        <v>0</v>
      </c>
      <c r="Q838" s="6">
        <f>貼付ｼｰﾄ!N802</f>
        <v>0</v>
      </c>
      <c r="R838" s="6">
        <f>貼付ｼｰﾄ!O802</f>
        <v>0</v>
      </c>
      <c r="S838" s="6">
        <f>貼付ｼｰﾄ!P802</f>
        <v>0</v>
      </c>
      <c r="U838" s="6" t="str">
        <f t="shared" si="51"/>
        <v>00000</v>
      </c>
      <c r="V838" s="6">
        <f t="shared" si="49"/>
        <v>0</v>
      </c>
    </row>
    <row r="839" spans="1:22" x14ac:dyDescent="0.15">
      <c r="A839" s="6">
        <v>847</v>
      </c>
      <c r="B839" s="6" t="str">
        <f t="shared" si="50"/>
        <v>1</v>
      </c>
      <c r="C839" s="6" t="str">
        <f>I839&amp;COUNTIF($I$4:I839,I839)</f>
        <v>0649</v>
      </c>
      <c r="D839" s="6" t="str">
        <f>貼付ｼｰﾄ!E803&amp;貼付ｼｰﾄ!D803</f>
        <v/>
      </c>
      <c r="E839" s="6" t="str">
        <f>IF(D839="","",貼付ｼｰﾄ!G803+ROW()/1000000)</f>
        <v/>
      </c>
      <c r="F839" s="6">
        <f t="shared" si="52"/>
        <v>1</v>
      </c>
      <c r="G839" s="6">
        <f>貼付ｼｰﾄ!A803</f>
        <v>0</v>
      </c>
      <c r="H839" s="6">
        <f>貼付ｼｰﾄ!B803</f>
        <v>0</v>
      </c>
      <c r="I839" s="6">
        <f>貼付ｼｰﾄ!F803</f>
        <v>0</v>
      </c>
      <c r="J839" s="6">
        <f>貼付ｼｰﾄ!G803</f>
        <v>0</v>
      </c>
      <c r="K839" s="6">
        <f>貼付ｼｰﾄ!H803</f>
        <v>0</v>
      </c>
      <c r="L839" s="6">
        <f>貼付ｼｰﾄ!I803</f>
        <v>0</v>
      </c>
      <c r="M839" s="6">
        <f>貼付ｼｰﾄ!J803</f>
        <v>0</v>
      </c>
      <c r="N839" s="6">
        <f>貼付ｼｰﾄ!K803</f>
        <v>0</v>
      </c>
      <c r="O839" s="6">
        <f>貼付ｼｰﾄ!L803</f>
        <v>0</v>
      </c>
      <c r="P839" s="6">
        <f>貼付ｼｰﾄ!M803</f>
        <v>0</v>
      </c>
      <c r="Q839" s="6">
        <f>貼付ｼｰﾄ!N803</f>
        <v>0</v>
      </c>
      <c r="R839" s="6">
        <f>貼付ｼｰﾄ!O803</f>
        <v>0</v>
      </c>
      <c r="S839" s="6">
        <f>貼付ｼｰﾄ!P803</f>
        <v>0</v>
      </c>
      <c r="U839" s="6" t="str">
        <f t="shared" si="51"/>
        <v>00000</v>
      </c>
      <c r="V839" s="6">
        <f t="shared" si="49"/>
        <v>0</v>
      </c>
    </row>
    <row r="840" spans="1:22" x14ac:dyDescent="0.15">
      <c r="A840" s="6">
        <v>848</v>
      </c>
      <c r="B840" s="6" t="str">
        <f t="shared" si="50"/>
        <v>1</v>
      </c>
      <c r="C840" s="6" t="str">
        <f>I840&amp;COUNTIF($I$4:I840,I840)</f>
        <v>0650</v>
      </c>
      <c r="D840" s="6" t="str">
        <f>貼付ｼｰﾄ!E804&amp;貼付ｼｰﾄ!D804</f>
        <v/>
      </c>
      <c r="E840" s="6" t="str">
        <f>IF(D840="","",貼付ｼｰﾄ!G804+ROW()/1000000)</f>
        <v/>
      </c>
      <c r="F840" s="6">
        <f t="shared" si="52"/>
        <v>1</v>
      </c>
      <c r="G840" s="6">
        <f>貼付ｼｰﾄ!A804</f>
        <v>0</v>
      </c>
      <c r="H840" s="6">
        <f>貼付ｼｰﾄ!B804</f>
        <v>0</v>
      </c>
      <c r="I840" s="6">
        <f>貼付ｼｰﾄ!F804</f>
        <v>0</v>
      </c>
      <c r="J840" s="6">
        <f>貼付ｼｰﾄ!G804</f>
        <v>0</v>
      </c>
      <c r="K840" s="6">
        <f>貼付ｼｰﾄ!H804</f>
        <v>0</v>
      </c>
      <c r="L840" s="6">
        <f>貼付ｼｰﾄ!I804</f>
        <v>0</v>
      </c>
      <c r="M840" s="6">
        <f>貼付ｼｰﾄ!J804</f>
        <v>0</v>
      </c>
      <c r="N840" s="6">
        <f>貼付ｼｰﾄ!K804</f>
        <v>0</v>
      </c>
      <c r="O840" s="6">
        <f>貼付ｼｰﾄ!L804</f>
        <v>0</v>
      </c>
      <c r="P840" s="6">
        <f>貼付ｼｰﾄ!M804</f>
        <v>0</v>
      </c>
      <c r="Q840" s="6">
        <f>貼付ｼｰﾄ!N804</f>
        <v>0</v>
      </c>
      <c r="R840" s="6">
        <f>貼付ｼｰﾄ!O804</f>
        <v>0</v>
      </c>
      <c r="S840" s="6">
        <f>貼付ｼｰﾄ!P804</f>
        <v>0</v>
      </c>
      <c r="U840" s="6" t="str">
        <f t="shared" si="51"/>
        <v>00000</v>
      </c>
      <c r="V840" s="6">
        <f t="shared" si="49"/>
        <v>0</v>
      </c>
    </row>
    <row r="841" spans="1:22" x14ac:dyDescent="0.15">
      <c r="A841" s="6">
        <v>849</v>
      </c>
      <c r="B841" s="6" t="str">
        <f t="shared" si="50"/>
        <v>1</v>
      </c>
      <c r="C841" s="6" t="str">
        <f>I841&amp;COUNTIF($I$4:I841,I841)</f>
        <v>0651</v>
      </c>
      <c r="D841" s="6" t="str">
        <f>貼付ｼｰﾄ!E805&amp;貼付ｼｰﾄ!D805</f>
        <v/>
      </c>
      <c r="E841" s="6" t="str">
        <f>IF(D841="","",貼付ｼｰﾄ!G805+ROW()/1000000)</f>
        <v/>
      </c>
      <c r="F841" s="6">
        <f t="shared" si="52"/>
        <v>1</v>
      </c>
      <c r="G841" s="6">
        <f>貼付ｼｰﾄ!A805</f>
        <v>0</v>
      </c>
      <c r="H841" s="6">
        <f>貼付ｼｰﾄ!B805</f>
        <v>0</v>
      </c>
      <c r="I841" s="6">
        <f>貼付ｼｰﾄ!F805</f>
        <v>0</v>
      </c>
      <c r="J841" s="6">
        <f>貼付ｼｰﾄ!G805</f>
        <v>0</v>
      </c>
      <c r="K841" s="6">
        <f>貼付ｼｰﾄ!H805</f>
        <v>0</v>
      </c>
      <c r="L841" s="6">
        <f>貼付ｼｰﾄ!I805</f>
        <v>0</v>
      </c>
      <c r="M841" s="6">
        <f>貼付ｼｰﾄ!J805</f>
        <v>0</v>
      </c>
      <c r="N841" s="6">
        <f>貼付ｼｰﾄ!K805</f>
        <v>0</v>
      </c>
      <c r="O841" s="6">
        <f>貼付ｼｰﾄ!L805</f>
        <v>0</v>
      </c>
      <c r="P841" s="6">
        <f>貼付ｼｰﾄ!M805</f>
        <v>0</v>
      </c>
      <c r="Q841" s="6">
        <f>貼付ｼｰﾄ!N805</f>
        <v>0</v>
      </c>
      <c r="R841" s="6">
        <f>貼付ｼｰﾄ!O805</f>
        <v>0</v>
      </c>
      <c r="S841" s="6">
        <f>貼付ｼｰﾄ!P805</f>
        <v>0</v>
      </c>
      <c r="U841" s="6" t="str">
        <f t="shared" si="51"/>
        <v>00000</v>
      </c>
      <c r="V841" s="6">
        <f t="shared" si="49"/>
        <v>0</v>
      </c>
    </row>
    <row r="842" spans="1:22" x14ac:dyDescent="0.15">
      <c r="A842" s="6">
        <v>850</v>
      </c>
      <c r="B842" s="6" t="str">
        <f t="shared" si="50"/>
        <v>1</v>
      </c>
      <c r="C842" s="6" t="str">
        <f>I842&amp;COUNTIF($I$4:I842,I842)</f>
        <v>0652</v>
      </c>
      <c r="D842" s="6" t="str">
        <f>貼付ｼｰﾄ!E806&amp;貼付ｼｰﾄ!D806</f>
        <v/>
      </c>
      <c r="E842" s="6" t="str">
        <f>IF(D842="","",貼付ｼｰﾄ!G806+ROW()/1000000)</f>
        <v/>
      </c>
      <c r="F842" s="6">
        <f t="shared" si="52"/>
        <v>1</v>
      </c>
      <c r="G842" s="6">
        <f>貼付ｼｰﾄ!A806</f>
        <v>0</v>
      </c>
      <c r="H842" s="6">
        <f>貼付ｼｰﾄ!B806</f>
        <v>0</v>
      </c>
      <c r="I842" s="6">
        <f>貼付ｼｰﾄ!F806</f>
        <v>0</v>
      </c>
      <c r="J842" s="6">
        <f>貼付ｼｰﾄ!G806</f>
        <v>0</v>
      </c>
      <c r="K842" s="6">
        <f>貼付ｼｰﾄ!H806</f>
        <v>0</v>
      </c>
      <c r="L842" s="6">
        <f>貼付ｼｰﾄ!I806</f>
        <v>0</v>
      </c>
      <c r="M842" s="6">
        <f>貼付ｼｰﾄ!J806</f>
        <v>0</v>
      </c>
      <c r="N842" s="6">
        <f>貼付ｼｰﾄ!K806</f>
        <v>0</v>
      </c>
      <c r="O842" s="6">
        <f>貼付ｼｰﾄ!L806</f>
        <v>0</v>
      </c>
      <c r="P842" s="6">
        <f>貼付ｼｰﾄ!M806</f>
        <v>0</v>
      </c>
      <c r="Q842" s="6">
        <f>貼付ｼｰﾄ!N806</f>
        <v>0</v>
      </c>
      <c r="R842" s="6">
        <f>貼付ｼｰﾄ!O806</f>
        <v>0</v>
      </c>
      <c r="S842" s="6">
        <f>貼付ｼｰﾄ!P806</f>
        <v>0</v>
      </c>
      <c r="U842" s="6" t="str">
        <f t="shared" si="51"/>
        <v>00000</v>
      </c>
      <c r="V842" s="6">
        <f t="shared" si="49"/>
        <v>0</v>
      </c>
    </row>
    <row r="843" spans="1:22" x14ac:dyDescent="0.15">
      <c r="A843" s="6">
        <v>851</v>
      </c>
      <c r="B843" s="6" t="str">
        <f t="shared" si="50"/>
        <v>1</v>
      </c>
      <c r="C843" s="6" t="str">
        <f>I843&amp;COUNTIF($I$4:I843,I843)</f>
        <v>0653</v>
      </c>
      <c r="D843" s="6" t="str">
        <f>貼付ｼｰﾄ!E807&amp;貼付ｼｰﾄ!D807</f>
        <v/>
      </c>
      <c r="E843" s="6" t="str">
        <f>IF(D843="","",貼付ｼｰﾄ!G807+ROW()/1000000)</f>
        <v/>
      </c>
      <c r="F843" s="6">
        <f t="shared" si="52"/>
        <v>1</v>
      </c>
      <c r="G843" s="6">
        <f>貼付ｼｰﾄ!A807</f>
        <v>0</v>
      </c>
      <c r="H843" s="6">
        <f>貼付ｼｰﾄ!B807</f>
        <v>0</v>
      </c>
      <c r="I843" s="6">
        <f>貼付ｼｰﾄ!F807</f>
        <v>0</v>
      </c>
      <c r="J843" s="6">
        <f>貼付ｼｰﾄ!G807</f>
        <v>0</v>
      </c>
      <c r="K843" s="6">
        <f>貼付ｼｰﾄ!H807</f>
        <v>0</v>
      </c>
      <c r="L843" s="6">
        <f>貼付ｼｰﾄ!I807</f>
        <v>0</v>
      </c>
      <c r="M843" s="6">
        <f>貼付ｼｰﾄ!J807</f>
        <v>0</v>
      </c>
      <c r="N843" s="6">
        <f>貼付ｼｰﾄ!K807</f>
        <v>0</v>
      </c>
      <c r="O843" s="6">
        <f>貼付ｼｰﾄ!L807</f>
        <v>0</v>
      </c>
      <c r="P843" s="6">
        <f>貼付ｼｰﾄ!M807</f>
        <v>0</v>
      </c>
      <c r="Q843" s="6">
        <f>貼付ｼｰﾄ!N807</f>
        <v>0</v>
      </c>
      <c r="R843" s="6">
        <f>貼付ｼｰﾄ!O807</f>
        <v>0</v>
      </c>
      <c r="S843" s="6">
        <f>貼付ｼｰﾄ!P807</f>
        <v>0</v>
      </c>
      <c r="U843" s="6" t="str">
        <f t="shared" si="51"/>
        <v>00000</v>
      </c>
      <c r="V843" s="6">
        <f t="shared" si="49"/>
        <v>0</v>
      </c>
    </row>
    <row r="844" spans="1:22" x14ac:dyDescent="0.15">
      <c r="A844" s="6">
        <v>852</v>
      </c>
      <c r="B844" s="6" t="str">
        <f t="shared" si="50"/>
        <v>1</v>
      </c>
      <c r="C844" s="6" t="str">
        <f>I844&amp;COUNTIF($I$4:I844,I844)</f>
        <v>0654</v>
      </c>
      <c r="D844" s="6" t="str">
        <f>貼付ｼｰﾄ!E808&amp;貼付ｼｰﾄ!D808</f>
        <v/>
      </c>
      <c r="E844" s="6" t="str">
        <f>IF(D844="","",貼付ｼｰﾄ!G808+ROW()/1000000)</f>
        <v/>
      </c>
      <c r="F844" s="6">
        <f t="shared" si="52"/>
        <v>1</v>
      </c>
      <c r="G844" s="6">
        <f>貼付ｼｰﾄ!A808</f>
        <v>0</v>
      </c>
      <c r="H844" s="6">
        <f>貼付ｼｰﾄ!B808</f>
        <v>0</v>
      </c>
      <c r="I844" s="6">
        <f>貼付ｼｰﾄ!F808</f>
        <v>0</v>
      </c>
      <c r="J844" s="6">
        <f>貼付ｼｰﾄ!G808</f>
        <v>0</v>
      </c>
      <c r="K844" s="6">
        <f>貼付ｼｰﾄ!H808</f>
        <v>0</v>
      </c>
      <c r="L844" s="6">
        <f>貼付ｼｰﾄ!I808</f>
        <v>0</v>
      </c>
      <c r="M844" s="6">
        <f>貼付ｼｰﾄ!J808</f>
        <v>0</v>
      </c>
      <c r="N844" s="6">
        <f>貼付ｼｰﾄ!K808</f>
        <v>0</v>
      </c>
      <c r="O844" s="6">
        <f>貼付ｼｰﾄ!L808</f>
        <v>0</v>
      </c>
      <c r="P844" s="6">
        <f>貼付ｼｰﾄ!M808</f>
        <v>0</v>
      </c>
      <c r="Q844" s="6">
        <f>貼付ｼｰﾄ!N808</f>
        <v>0</v>
      </c>
      <c r="R844" s="6">
        <f>貼付ｼｰﾄ!O808</f>
        <v>0</v>
      </c>
      <c r="S844" s="6">
        <f>貼付ｼｰﾄ!P808</f>
        <v>0</v>
      </c>
      <c r="U844" s="6" t="str">
        <f t="shared" si="51"/>
        <v>00000</v>
      </c>
      <c r="V844" s="6">
        <f t="shared" si="49"/>
        <v>0</v>
      </c>
    </row>
    <row r="845" spans="1:22" x14ac:dyDescent="0.15">
      <c r="A845" s="6">
        <v>853</v>
      </c>
      <c r="B845" s="6" t="str">
        <f t="shared" si="50"/>
        <v>1</v>
      </c>
      <c r="C845" s="6" t="str">
        <f>I845&amp;COUNTIF($I$4:I845,I845)</f>
        <v>0655</v>
      </c>
      <c r="D845" s="6" t="str">
        <f>貼付ｼｰﾄ!E809&amp;貼付ｼｰﾄ!D809</f>
        <v/>
      </c>
      <c r="E845" s="6" t="str">
        <f>IF(D845="","",貼付ｼｰﾄ!G809+ROW()/1000000)</f>
        <v/>
      </c>
      <c r="F845" s="6">
        <f t="shared" si="52"/>
        <v>1</v>
      </c>
      <c r="G845" s="6">
        <f>貼付ｼｰﾄ!A809</f>
        <v>0</v>
      </c>
      <c r="H845" s="6">
        <f>貼付ｼｰﾄ!B809</f>
        <v>0</v>
      </c>
      <c r="I845" s="6">
        <f>貼付ｼｰﾄ!F809</f>
        <v>0</v>
      </c>
      <c r="J845" s="6">
        <f>貼付ｼｰﾄ!G809</f>
        <v>0</v>
      </c>
      <c r="K845" s="6">
        <f>貼付ｼｰﾄ!H809</f>
        <v>0</v>
      </c>
      <c r="L845" s="6">
        <f>貼付ｼｰﾄ!I809</f>
        <v>0</v>
      </c>
      <c r="M845" s="6">
        <f>貼付ｼｰﾄ!J809</f>
        <v>0</v>
      </c>
      <c r="N845" s="6">
        <f>貼付ｼｰﾄ!K809</f>
        <v>0</v>
      </c>
      <c r="O845" s="6">
        <f>貼付ｼｰﾄ!L809</f>
        <v>0</v>
      </c>
      <c r="P845" s="6">
        <f>貼付ｼｰﾄ!M809</f>
        <v>0</v>
      </c>
      <c r="Q845" s="6">
        <f>貼付ｼｰﾄ!N809</f>
        <v>0</v>
      </c>
      <c r="R845" s="6">
        <f>貼付ｼｰﾄ!O809</f>
        <v>0</v>
      </c>
      <c r="S845" s="6">
        <f>貼付ｼｰﾄ!P809</f>
        <v>0</v>
      </c>
      <c r="U845" s="6" t="str">
        <f t="shared" si="51"/>
        <v>00000</v>
      </c>
      <c r="V845" s="6">
        <f t="shared" si="49"/>
        <v>0</v>
      </c>
    </row>
    <row r="846" spans="1:22" x14ac:dyDescent="0.15">
      <c r="A846" s="6">
        <v>854</v>
      </c>
      <c r="B846" s="6" t="str">
        <f t="shared" si="50"/>
        <v>1</v>
      </c>
      <c r="C846" s="6" t="str">
        <f>I846&amp;COUNTIF($I$4:I846,I846)</f>
        <v>0656</v>
      </c>
      <c r="D846" s="6" t="str">
        <f>貼付ｼｰﾄ!E810&amp;貼付ｼｰﾄ!D810</f>
        <v/>
      </c>
      <c r="E846" s="6" t="str">
        <f>IF(D846="","",貼付ｼｰﾄ!G810+ROW()/1000000)</f>
        <v/>
      </c>
      <c r="F846" s="6">
        <f t="shared" si="52"/>
        <v>1</v>
      </c>
      <c r="G846" s="6">
        <f>貼付ｼｰﾄ!A810</f>
        <v>0</v>
      </c>
      <c r="H846" s="6">
        <f>貼付ｼｰﾄ!B810</f>
        <v>0</v>
      </c>
      <c r="I846" s="6">
        <f>貼付ｼｰﾄ!F810</f>
        <v>0</v>
      </c>
      <c r="J846" s="6">
        <f>貼付ｼｰﾄ!G810</f>
        <v>0</v>
      </c>
      <c r="K846" s="6">
        <f>貼付ｼｰﾄ!H810</f>
        <v>0</v>
      </c>
      <c r="L846" s="6">
        <f>貼付ｼｰﾄ!I810</f>
        <v>0</v>
      </c>
      <c r="M846" s="6">
        <f>貼付ｼｰﾄ!J810</f>
        <v>0</v>
      </c>
      <c r="N846" s="6">
        <f>貼付ｼｰﾄ!K810</f>
        <v>0</v>
      </c>
      <c r="O846" s="6">
        <f>貼付ｼｰﾄ!L810</f>
        <v>0</v>
      </c>
      <c r="P846" s="6">
        <f>貼付ｼｰﾄ!M810</f>
        <v>0</v>
      </c>
      <c r="Q846" s="6">
        <f>貼付ｼｰﾄ!N810</f>
        <v>0</v>
      </c>
      <c r="R846" s="6">
        <f>貼付ｼｰﾄ!O810</f>
        <v>0</v>
      </c>
      <c r="S846" s="6">
        <f>貼付ｼｰﾄ!P810</f>
        <v>0</v>
      </c>
      <c r="U846" s="6" t="str">
        <f t="shared" si="51"/>
        <v>00000</v>
      </c>
      <c r="V846" s="6">
        <f t="shared" si="49"/>
        <v>0</v>
      </c>
    </row>
    <row r="847" spans="1:22" x14ac:dyDescent="0.15">
      <c r="A847" s="6">
        <v>855</v>
      </c>
      <c r="B847" s="6" t="str">
        <f t="shared" si="50"/>
        <v>1</v>
      </c>
      <c r="C847" s="6" t="str">
        <f>I847&amp;COUNTIF($I$4:I847,I847)</f>
        <v>0657</v>
      </c>
      <c r="D847" s="6" t="str">
        <f>貼付ｼｰﾄ!E811&amp;貼付ｼｰﾄ!D811</f>
        <v/>
      </c>
      <c r="E847" s="6" t="str">
        <f>IF(D847="","",貼付ｼｰﾄ!G811+ROW()/1000000)</f>
        <v/>
      </c>
      <c r="F847" s="6">
        <f t="shared" si="52"/>
        <v>1</v>
      </c>
      <c r="G847" s="6">
        <f>貼付ｼｰﾄ!A811</f>
        <v>0</v>
      </c>
      <c r="H847" s="6">
        <f>貼付ｼｰﾄ!B811</f>
        <v>0</v>
      </c>
      <c r="I847" s="6">
        <f>貼付ｼｰﾄ!F811</f>
        <v>0</v>
      </c>
      <c r="J847" s="6">
        <f>貼付ｼｰﾄ!G811</f>
        <v>0</v>
      </c>
      <c r="K847" s="6">
        <f>貼付ｼｰﾄ!H811</f>
        <v>0</v>
      </c>
      <c r="L847" s="6">
        <f>貼付ｼｰﾄ!I811</f>
        <v>0</v>
      </c>
      <c r="M847" s="6">
        <f>貼付ｼｰﾄ!J811</f>
        <v>0</v>
      </c>
      <c r="N847" s="6">
        <f>貼付ｼｰﾄ!K811</f>
        <v>0</v>
      </c>
      <c r="O847" s="6">
        <f>貼付ｼｰﾄ!L811</f>
        <v>0</v>
      </c>
      <c r="P847" s="6">
        <f>貼付ｼｰﾄ!M811</f>
        <v>0</v>
      </c>
      <c r="Q847" s="6">
        <f>貼付ｼｰﾄ!N811</f>
        <v>0</v>
      </c>
      <c r="R847" s="6">
        <f>貼付ｼｰﾄ!O811</f>
        <v>0</v>
      </c>
      <c r="S847" s="6">
        <f>貼付ｼｰﾄ!P811</f>
        <v>0</v>
      </c>
      <c r="U847" s="6" t="str">
        <f t="shared" si="51"/>
        <v>00000</v>
      </c>
      <c r="V847" s="6">
        <f t="shared" si="49"/>
        <v>0</v>
      </c>
    </row>
    <row r="848" spans="1:22" x14ac:dyDescent="0.15">
      <c r="A848" s="6">
        <v>856</v>
      </c>
      <c r="B848" s="6" t="str">
        <f t="shared" si="50"/>
        <v>1</v>
      </c>
      <c r="C848" s="6" t="str">
        <f>I848&amp;COUNTIF($I$4:I848,I848)</f>
        <v>0658</v>
      </c>
      <c r="D848" s="6" t="str">
        <f>貼付ｼｰﾄ!E812&amp;貼付ｼｰﾄ!D812</f>
        <v/>
      </c>
      <c r="E848" s="6" t="str">
        <f>IF(D848="","",貼付ｼｰﾄ!G812+ROW()/1000000)</f>
        <v/>
      </c>
      <c r="F848" s="6">
        <f t="shared" si="52"/>
        <v>1</v>
      </c>
      <c r="G848" s="6">
        <f>貼付ｼｰﾄ!A812</f>
        <v>0</v>
      </c>
      <c r="H848" s="6">
        <f>貼付ｼｰﾄ!B812</f>
        <v>0</v>
      </c>
      <c r="I848" s="6">
        <f>貼付ｼｰﾄ!F812</f>
        <v>0</v>
      </c>
      <c r="J848" s="6">
        <f>貼付ｼｰﾄ!G812</f>
        <v>0</v>
      </c>
      <c r="K848" s="6">
        <f>貼付ｼｰﾄ!H812</f>
        <v>0</v>
      </c>
      <c r="L848" s="6">
        <f>貼付ｼｰﾄ!I812</f>
        <v>0</v>
      </c>
      <c r="M848" s="6">
        <f>貼付ｼｰﾄ!J812</f>
        <v>0</v>
      </c>
      <c r="N848" s="6">
        <f>貼付ｼｰﾄ!K812</f>
        <v>0</v>
      </c>
      <c r="O848" s="6">
        <f>貼付ｼｰﾄ!L812</f>
        <v>0</v>
      </c>
      <c r="P848" s="6">
        <f>貼付ｼｰﾄ!M812</f>
        <v>0</v>
      </c>
      <c r="Q848" s="6">
        <f>貼付ｼｰﾄ!N812</f>
        <v>0</v>
      </c>
      <c r="R848" s="6">
        <f>貼付ｼｰﾄ!O812</f>
        <v>0</v>
      </c>
      <c r="S848" s="6">
        <f>貼付ｼｰﾄ!P812</f>
        <v>0</v>
      </c>
      <c r="U848" s="6" t="str">
        <f t="shared" si="51"/>
        <v>00000</v>
      </c>
      <c r="V848" s="6">
        <f t="shared" si="49"/>
        <v>0</v>
      </c>
    </row>
    <row r="849" spans="1:22" x14ac:dyDescent="0.15">
      <c r="A849" s="6">
        <v>857</v>
      </c>
      <c r="B849" s="6" t="str">
        <f t="shared" si="50"/>
        <v>1</v>
      </c>
      <c r="C849" s="6" t="str">
        <f>I849&amp;COUNTIF($I$4:I849,I849)</f>
        <v>0659</v>
      </c>
      <c r="D849" s="6" t="str">
        <f>貼付ｼｰﾄ!E813&amp;貼付ｼｰﾄ!D813</f>
        <v/>
      </c>
      <c r="E849" s="6" t="str">
        <f>IF(D849="","",貼付ｼｰﾄ!G813+ROW()/1000000)</f>
        <v/>
      </c>
      <c r="F849" s="6">
        <f t="shared" si="52"/>
        <v>1</v>
      </c>
      <c r="G849" s="6">
        <f>貼付ｼｰﾄ!A813</f>
        <v>0</v>
      </c>
      <c r="H849" s="6">
        <f>貼付ｼｰﾄ!B813</f>
        <v>0</v>
      </c>
      <c r="I849" s="6">
        <f>貼付ｼｰﾄ!F813</f>
        <v>0</v>
      </c>
      <c r="J849" s="6">
        <f>貼付ｼｰﾄ!G813</f>
        <v>0</v>
      </c>
      <c r="K849" s="6">
        <f>貼付ｼｰﾄ!H813</f>
        <v>0</v>
      </c>
      <c r="L849" s="6">
        <f>貼付ｼｰﾄ!I813</f>
        <v>0</v>
      </c>
      <c r="M849" s="6">
        <f>貼付ｼｰﾄ!J813</f>
        <v>0</v>
      </c>
      <c r="N849" s="6">
        <f>貼付ｼｰﾄ!K813</f>
        <v>0</v>
      </c>
      <c r="O849" s="6">
        <f>貼付ｼｰﾄ!L813</f>
        <v>0</v>
      </c>
      <c r="P849" s="6">
        <f>貼付ｼｰﾄ!M813</f>
        <v>0</v>
      </c>
      <c r="Q849" s="6">
        <f>貼付ｼｰﾄ!N813</f>
        <v>0</v>
      </c>
      <c r="R849" s="6">
        <f>貼付ｼｰﾄ!O813</f>
        <v>0</v>
      </c>
      <c r="S849" s="6">
        <f>貼付ｼｰﾄ!P813</f>
        <v>0</v>
      </c>
      <c r="U849" s="6" t="str">
        <f t="shared" si="51"/>
        <v>00000</v>
      </c>
      <c r="V849" s="6">
        <f t="shared" si="49"/>
        <v>0</v>
      </c>
    </row>
    <row r="850" spans="1:22" x14ac:dyDescent="0.15">
      <c r="A850" s="6">
        <v>858</v>
      </c>
      <c r="B850" s="6" t="str">
        <f t="shared" si="50"/>
        <v>1</v>
      </c>
      <c r="C850" s="6" t="str">
        <f>I850&amp;COUNTIF($I$4:I850,I850)</f>
        <v>0660</v>
      </c>
      <c r="D850" s="6" t="str">
        <f>貼付ｼｰﾄ!E814&amp;貼付ｼｰﾄ!D814</f>
        <v/>
      </c>
      <c r="E850" s="6" t="str">
        <f>IF(D850="","",貼付ｼｰﾄ!G814+ROW()/1000000)</f>
        <v/>
      </c>
      <c r="F850" s="6">
        <f t="shared" si="52"/>
        <v>1</v>
      </c>
      <c r="G850" s="6">
        <f>貼付ｼｰﾄ!A814</f>
        <v>0</v>
      </c>
      <c r="H850" s="6">
        <f>貼付ｼｰﾄ!B814</f>
        <v>0</v>
      </c>
      <c r="I850" s="6">
        <f>貼付ｼｰﾄ!F814</f>
        <v>0</v>
      </c>
      <c r="J850" s="6">
        <f>貼付ｼｰﾄ!G814</f>
        <v>0</v>
      </c>
      <c r="K850" s="6">
        <f>貼付ｼｰﾄ!H814</f>
        <v>0</v>
      </c>
      <c r="L850" s="6">
        <f>貼付ｼｰﾄ!I814</f>
        <v>0</v>
      </c>
      <c r="M850" s="6">
        <f>貼付ｼｰﾄ!J814</f>
        <v>0</v>
      </c>
      <c r="N850" s="6">
        <f>貼付ｼｰﾄ!K814</f>
        <v>0</v>
      </c>
      <c r="O850" s="6">
        <f>貼付ｼｰﾄ!L814</f>
        <v>0</v>
      </c>
      <c r="P850" s="6">
        <f>貼付ｼｰﾄ!M814</f>
        <v>0</v>
      </c>
      <c r="Q850" s="6">
        <f>貼付ｼｰﾄ!N814</f>
        <v>0</v>
      </c>
      <c r="R850" s="6">
        <f>貼付ｼｰﾄ!O814</f>
        <v>0</v>
      </c>
      <c r="S850" s="6">
        <f>貼付ｼｰﾄ!P814</f>
        <v>0</v>
      </c>
      <c r="U850" s="6" t="str">
        <f t="shared" si="51"/>
        <v>00000</v>
      </c>
      <c r="V850" s="6">
        <f t="shared" si="49"/>
        <v>0</v>
      </c>
    </row>
    <row r="851" spans="1:22" x14ac:dyDescent="0.15">
      <c r="A851" s="6">
        <v>859</v>
      </c>
      <c r="B851" s="6" t="str">
        <f t="shared" si="50"/>
        <v>1</v>
      </c>
      <c r="C851" s="6" t="str">
        <f>I851&amp;COUNTIF($I$4:I851,I851)</f>
        <v>0661</v>
      </c>
      <c r="D851" s="6" t="str">
        <f>貼付ｼｰﾄ!E815&amp;貼付ｼｰﾄ!D815</f>
        <v/>
      </c>
      <c r="E851" s="6" t="str">
        <f>IF(D851="","",貼付ｼｰﾄ!G815+ROW()/1000000)</f>
        <v/>
      </c>
      <c r="F851" s="6">
        <f t="shared" si="52"/>
        <v>1</v>
      </c>
      <c r="G851" s="6">
        <f>貼付ｼｰﾄ!A815</f>
        <v>0</v>
      </c>
      <c r="H851" s="6">
        <f>貼付ｼｰﾄ!B815</f>
        <v>0</v>
      </c>
      <c r="I851" s="6">
        <f>貼付ｼｰﾄ!F815</f>
        <v>0</v>
      </c>
      <c r="J851" s="6">
        <f>貼付ｼｰﾄ!G815</f>
        <v>0</v>
      </c>
      <c r="K851" s="6">
        <f>貼付ｼｰﾄ!H815</f>
        <v>0</v>
      </c>
      <c r="L851" s="6">
        <f>貼付ｼｰﾄ!I815</f>
        <v>0</v>
      </c>
      <c r="M851" s="6">
        <f>貼付ｼｰﾄ!J815</f>
        <v>0</v>
      </c>
      <c r="N851" s="6">
        <f>貼付ｼｰﾄ!K815</f>
        <v>0</v>
      </c>
      <c r="O851" s="6">
        <f>貼付ｼｰﾄ!L815</f>
        <v>0</v>
      </c>
      <c r="P851" s="6">
        <f>貼付ｼｰﾄ!M815</f>
        <v>0</v>
      </c>
      <c r="Q851" s="6">
        <f>貼付ｼｰﾄ!N815</f>
        <v>0</v>
      </c>
      <c r="R851" s="6">
        <f>貼付ｼｰﾄ!O815</f>
        <v>0</v>
      </c>
      <c r="S851" s="6">
        <f>貼付ｼｰﾄ!P815</f>
        <v>0</v>
      </c>
      <c r="U851" s="6" t="str">
        <f t="shared" si="51"/>
        <v>00000</v>
      </c>
      <c r="V851" s="6">
        <f t="shared" si="49"/>
        <v>0</v>
      </c>
    </row>
    <row r="852" spans="1:22" x14ac:dyDescent="0.15">
      <c r="A852" s="6">
        <v>860</v>
      </c>
      <c r="B852" s="6" t="str">
        <f t="shared" si="50"/>
        <v>1</v>
      </c>
      <c r="C852" s="6" t="str">
        <f>I852&amp;COUNTIF($I$4:I852,I852)</f>
        <v>0662</v>
      </c>
      <c r="D852" s="6" t="str">
        <f>貼付ｼｰﾄ!E816&amp;貼付ｼｰﾄ!D816</f>
        <v/>
      </c>
      <c r="E852" s="6" t="str">
        <f>IF(D852="","",貼付ｼｰﾄ!G816+ROW()/1000000)</f>
        <v/>
      </c>
      <c r="F852" s="6">
        <f t="shared" si="52"/>
        <v>1</v>
      </c>
      <c r="G852" s="6">
        <f>貼付ｼｰﾄ!A816</f>
        <v>0</v>
      </c>
      <c r="H852" s="6">
        <f>貼付ｼｰﾄ!B816</f>
        <v>0</v>
      </c>
      <c r="I852" s="6">
        <f>貼付ｼｰﾄ!F816</f>
        <v>0</v>
      </c>
      <c r="J852" s="6">
        <f>貼付ｼｰﾄ!G816</f>
        <v>0</v>
      </c>
      <c r="K852" s="6">
        <f>貼付ｼｰﾄ!H816</f>
        <v>0</v>
      </c>
      <c r="L852" s="6">
        <f>貼付ｼｰﾄ!I816</f>
        <v>0</v>
      </c>
      <c r="M852" s="6">
        <f>貼付ｼｰﾄ!J816</f>
        <v>0</v>
      </c>
      <c r="N852" s="6">
        <f>貼付ｼｰﾄ!K816</f>
        <v>0</v>
      </c>
      <c r="O852" s="6">
        <f>貼付ｼｰﾄ!L816</f>
        <v>0</v>
      </c>
      <c r="P852" s="6">
        <f>貼付ｼｰﾄ!M816</f>
        <v>0</v>
      </c>
      <c r="Q852" s="6">
        <f>貼付ｼｰﾄ!N816</f>
        <v>0</v>
      </c>
      <c r="R852" s="6">
        <f>貼付ｼｰﾄ!O816</f>
        <v>0</v>
      </c>
      <c r="S852" s="6">
        <f>貼付ｼｰﾄ!P816</f>
        <v>0</v>
      </c>
      <c r="U852" s="6" t="str">
        <f t="shared" si="51"/>
        <v>00000</v>
      </c>
      <c r="V852" s="6">
        <f t="shared" si="49"/>
        <v>0</v>
      </c>
    </row>
    <row r="853" spans="1:22" x14ac:dyDescent="0.15">
      <c r="A853" s="6">
        <v>861</v>
      </c>
      <c r="B853" s="6" t="str">
        <f t="shared" si="50"/>
        <v>1</v>
      </c>
      <c r="C853" s="6" t="str">
        <f>I853&amp;COUNTIF($I$4:I853,I853)</f>
        <v>0663</v>
      </c>
      <c r="D853" s="6" t="str">
        <f>貼付ｼｰﾄ!E817&amp;貼付ｼｰﾄ!D817</f>
        <v/>
      </c>
      <c r="E853" s="6" t="str">
        <f>IF(D853="","",貼付ｼｰﾄ!G817+ROW()/1000000)</f>
        <v/>
      </c>
      <c r="F853" s="6">
        <f t="shared" si="52"/>
        <v>1</v>
      </c>
      <c r="G853" s="6">
        <f>貼付ｼｰﾄ!A817</f>
        <v>0</v>
      </c>
      <c r="H853" s="6">
        <f>貼付ｼｰﾄ!B817</f>
        <v>0</v>
      </c>
      <c r="I853" s="6">
        <f>貼付ｼｰﾄ!F817</f>
        <v>0</v>
      </c>
      <c r="J853" s="6">
        <f>貼付ｼｰﾄ!G817</f>
        <v>0</v>
      </c>
      <c r="K853" s="6">
        <f>貼付ｼｰﾄ!H817</f>
        <v>0</v>
      </c>
      <c r="L853" s="6">
        <f>貼付ｼｰﾄ!I817</f>
        <v>0</v>
      </c>
      <c r="M853" s="6">
        <f>貼付ｼｰﾄ!J817</f>
        <v>0</v>
      </c>
      <c r="N853" s="6">
        <f>貼付ｼｰﾄ!K817</f>
        <v>0</v>
      </c>
      <c r="O853" s="6">
        <f>貼付ｼｰﾄ!L817</f>
        <v>0</v>
      </c>
      <c r="P853" s="6">
        <f>貼付ｼｰﾄ!M817</f>
        <v>0</v>
      </c>
      <c r="Q853" s="6">
        <f>貼付ｼｰﾄ!N817</f>
        <v>0</v>
      </c>
      <c r="R853" s="6">
        <f>貼付ｼｰﾄ!O817</f>
        <v>0</v>
      </c>
      <c r="S853" s="6">
        <f>貼付ｼｰﾄ!P817</f>
        <v>0</v>
      </c>
      <c r="U853" s="6" t="str">
        <f t="shared" si="51"/>
        <v>00000</v>
      </c>
      <c r="V853" s="6">
        <f t="shared" si="49"/>
        <v>0</v>
      </c>
    </row>
    <row r="854" spans="1:22" x14ac:dyDescent="0.15">
      <c r="A854" s="6">
        <v>862</v>
      </c>
      <c r="B854" s="6" t="str">
        <f t="shared" si="50"/>
        <v>1</v>
      </c>
      <c r="C854" s="6" t="str">
        <f>I854&amp;COUNTIF($I$4:I854,I854)</f>
        <v>0664</v>
      </c>
      <c r="D854" s="6" t="str">
        <f>貼付ｼｰﾄ!E818&amp;貼付ｼｰﾄ!D818</f>
        <v/>
      </c>
      <c r="E854" s="6" t="str">
        <f>IF(D854="","",貼付ｼｰﾄ!G818+ROW()/1000000)</f>
        <v/>
      </c>
      <c r="F854" s="6">
        <f t="shared" si="52"/>
        <v>1</v>
      </c>
      <c r="G854" s="6">
        <f>貼付ｼｰﾄ!A818</f>
        <v>0</v>
      </c>
      <c r="H854" s="6">
        <f>貼付ｼｰﾄ!B818</f>
        <v>0</v>
      </c>
      <c r="I854" s="6">
        <f>貼付ｼｰﾄ!F818</f>
        <v>0</v>
      </c>
      <c r="J854" s="6">
        <f>貼付ｼｰﾄ!G818</f>
        <v>0</v>
      </c>
      <c r="K854" s="6">
        <f>貼付ｼｰﾄ!H818</f>
        <v>0</v>
      </c>
      <c r="L854" s="6">
        <f>貼付ｼｰﾄ!I818</f>
        <v>0</v>
      </c>
      <c r="M854" s="6">
        <f>貼付ｼｰﾄ!J818</f>
        <v>0</v>
      </c>
      <c r="N854" s="6">
        <f>貼付ｼｰﾄ!K818</f>
        <v>0</v>
      </c>
      <c r="O854" s="6">
        <f>貼付ｼｰﾄ!L818</f>
        <v>0</v>
      </c>
      <c r="P854" s="6">
        <f>貼付ｼｰﾄ!M818</f>
        <v>0</v>
      </c>
      <c r="Q854" s="6">
        <f>貼付ｼｰﾄ!N818</f>
        <v>0</v>
      </c>
      <c r="R854" s="6">
        <f>貼付ｼｰﾄ!O818</f>
        <v>0</v>
      </c>
      <c r="S854" s="6">
        <f>貼付ｼｰﾄ!P818</f>
        <v>0</v>
      </c>
      <c r="U854" s="6" t="str">
        <f t="shared" si="51"/>
        <v>00000</v>
      </c>
      <c r="V854" s="6">
        <f t="shared" si="49"/>
        <v>0</v>
      </c>
    </row>
    <row r="855" spans="1:22" x14ac:dyDescent="0.15">
      <c r="A855" s="6">
        <v>863</v>
      </c>
      <c r="B855" s="6" t="str">
        <f t="shared" si="50"/>
        <v>1</v>
      </c>
      <c r="C855" s="6" t="str">
        <f>I855&amp;COUNTIF($I$4:I855,I855)</f>
        <v>0665</v>
      </c>
      <c r="D855" s="6" t="str">
        <f>貼付ｼｰﾄ!E819&amp;貼付ｼｰﾄ!D819</f>
        <v/>
      </c>
      <c r="E855" s="6" t="str">
        <f>IF(D855="","",貼付ｼｰﾄ!G819+ROW()/1000000)</f>
        <v/>
      </c>
      <c r="F855" s="6">
        <f t="shared" si="52"/>
        <v>1</v>
      </c>
      <c r="G855" s="6">
        <f>貼付ｼｰﾄ!A819</f>
        <v>0</v>
      </c>
      <c r="H855" s="6">
        <f>貼付ｼｰﾄ!B819</f>
        <v>0</v>
      </c>
      <c r="I855" s="6">
        <f>貼付ｼｰﾄ!F819</f>
        <v>0</v>
      </c>
      <c r="J855" s="6">
        <f>貼付ｼｰﾄ!G819</f>
        <v>0</v>
      </c>
      <c r="K855" s="6">
        <f>貼付ｼｰﾄ!H819</f>
        <v>0</v>
      </c>
      <c r="L855" s="6">
        <f>貼付ｼｰﾄ!I819</f>
        <v>0</v>
      </c>
      <c r="M855" s="6">
        <f>貼付ｼｰﾄ!J819</f>
        <v>0</v>
      </c>
      <c r="N855" s="6">
        <f>貼付ｼｰﾄ!K819</f>
        <v>0</v>
      </c>
      <c r="O855" s="6">
        <f>貼付ｼｰﾄ!L819</f>
        <v>0</v>
      </c>
      <c r="P855" s="6">
        <f>貼付ｼｰﾄ!M819</f>
        <v>0</v>
      </c>
      <c r="Q855" s="6">
        <f>貼付ｼｰﾄ!N819</f>
        <v>0</v>
      </c>
      <c r="R855" s="6">
        <f>貼付ｼｰﾄ!O819</f>
        <v>0</v>
      </c>
      <c r="S855" s="6">
        <f>貼付ｼｰﾄ!P819</f>
        <v>0</v>
      </c>
      <c r="U855" s="6" t="str">
        <f t="shared" si="51"/>
        <v>00000</v>
      </c>
      <c r="V855" s="6">
        <f t="shared" si="49"/>
        <v>0</v>
      </c>
    </row>
    <row r="856" spans="1:22" x14ac:dyDescent="0.15">
      <c r="A856" s="6">
        <v>864</v>
      </c>
      <c r="B856" s="6" t="str">
        <f t="shared" si="50"/>
        <v>1</v>
      </c>
      <c r="C856" s="6" t="str">
        <f>I856&amp;COUNTIF($I$4:I856,I856)</f>
        <v>0666</v>
      </c>
      <c r="D856" s="6" t="str">
        <f>貼付ｼｰﾄ!E820&amp;貼付ｼｰﾄ!D820</f>
        <v/>
      </c>
      <c r="E856" s="6" t="str">
        <f>IF(D856="","",貼付ｼｰﾄ!G820+ROW()/1000000)</f>
        <v/>
      </c>
      <c r="F856" s="6">
        <f t="shared" si="52"/>
        <v>1</v>
      </c>
      <c r="G856" s="6">
        <f>貼付ｼｰﾄ!A820</f>
        <v>0</v>
      </c>
      <c r="H856" s="6">
        <f>貼付ｼｰﾄ!B820</f>
        <v>0</v>
      </c>
      <c r="I856" s="6">
        <f>貼付ｼｰﾄ!F820</f>
        <v>0</v>
      </c>
      <c r="J856" s="6">
        <f>貼付ｼｰﾄ!G820</f>
        <v>0</v>
      </c>
      <c r="K856" s="6">
        <f>貼付ｼｰﾄ!H820</f>
        <v>0</v>
      </c>
      <c r="L856" s="6">
        <f>貼付ｼｰﾄ!I820</f>
        <v>0</v>
      </c>
      <c r="M856" s="6">
        <f>貼付ｼｰﾄ!J820</f>
        <v>0</v>
      </c>
      <c r="N856" s="6">
        <f>貼付ｼｰﾄ!K820</f>
        <v>0</v>
      </c>
      <c r="O856" s="6">
        <f>貼付ｼｰﾄ!L820</f>
        <v>0</v>
      </c>
      <c r="P856" s="6">
        <f>貼付ｼｰﾄ!M820</f>
        <v>0</v>
      </c>
      <c r="Q856" s="6">
        <f>貼付ｼｰﾄ!N820</f>
        <v>0</v>
      </c>
      <c r="R856" s="6">
        <f>貼付ｼｰﾄ!O820</f>
        <v>0</v>
      </c>
      <c r="S856" s="6">
        <f>貼付ｼｰﾄ!P820</f>
        <v>0</v>
      </c>
      <c r="U856" s="6" t="str">
        <f t="shared" si="51"/>
        <v>00000</v>
      </c>
      <c r="V856" s="6">
        <f t="shared" si="49"/>
        <v>0</v>
      </c>
    </row>
    <row r="857" spans="1:22" x14ac:dyDescent="0.15">
      <c r="A857" s="6">
        <v>865</v>
      </c>
      <c r="B857" s="6" t="str">
        <f t="shared" si="50"/>
        <v>1</v>
      </c>
      <c r="C857" s="6" t="str">
        <f>I857&amp;COUNTIF($I$4:I857,I857)</f>
        <v>0667</v>
      </c>
      <c r="D857" s="6" t="str">
        <f>貼付ｼｰﾄ!E821&amp;貼付ｼｰﾄ!D821</f>
        <v/>
      </c>
      <c r="E857" s="6" t="str">
        <f>IF(D857="","",貼付ｼｰﾄ!G821+ROW()/1000000)</f>
        <v/>
      </c>
      <c r="F857" s="6">
        <f t="shared" si="52"/>
        <v>1</v>
      </c>
      <c r="G857" s="6">
        <f>貼付ｼｰﾄ!A821</f>
        <v>0</v>
      </c>
      <c r="H857" s="6">
        <f>貼付ｼｰﾄ!B821</f>
        <v>0</v>
      </c>
      <c r="I857" s="6">
        <f>貼付ｼｰﾄ!F821</f>
        <v>0</v>
      </c>
      <c r="J857" s="6">
        <f>貼付ｼｰﾄ!G821</f>
        <v>0</v>
      </c>
      <c r="K857" s="6">
        <f>貼付ｼｰﾄ!H821</f>
        <v>0</v>
      </c>
      <c r="L857" s="6">
        <f>貼付ｼｰﾄ!I821</f>
        <v>0</v>
      </c>
      <c r="M857" s="6">
        <f>貼付ｼｰﾄ!J821</f>
        <v>0</v>
      </c>
      <c r="N857" s="6">
        <f>貼付ｼｰﾄ!K821</f>
        <v>0</v>
      </c>
      <c r="O857" s="6">
        <f>貼付ｼｰﾄ!L821</f>
        <v>0</v>
      </c>
      <c r="P857" s="6">
        <f>貼付ｼｰﾄ!M821</f>
        <v>0</v>
      </c>
      <c r="Q857" s="6">
        <f>貼付ｼｰﾄ!N821</f>
        <v>0</v>
      </c>
      <c r="R857" s="6">
        <f>貼付ｼｰﾄ!O821</f>
        <v>0</v>
      </c>
      <c r="S857" s="6">
        <f>貼付ｼｰﾄ!P821</f>
        <v>0</v>
      </c>
      <c r="U857" s="6" t="str">
        <f t="shared" si="51"/>
        <v>00000</v>
      </c>
      <c r="V857" s="6">
        <f t="shared" si="49"/>
        <v>0</v>
      </c>
    </row>
    <row r="858" spans="1:22" x14ac:dyDescent="0.15">
      <c r="A858" s="6">
        <v>866</v>
      </c>
      <c r="B858" s="6" t="str">
        <f t="shared" si="50"/>
        <v>1</v>
      </c>
      <c r="C858" s="6" t="str">
        <f>I858&amp;COUNTIF($I$4:I858,I858)</f>
        <v>0668</v>
      </c>
      <c r="D858" s="6" t="str">
        <f>貼付ｼｰﾄ!E822&amp;貼付ｼｰﾄ!D822</f>
        <v/>
      </c>
      <c r="E858" s="6" t="str">
        <f>IF(D858="","",貼付ｼｰﾄ!G822+ROW()/1000000)</f>
        <v/>
      </c>
      <c r="F858" s="6">
        <f t="shared" si="52"/>
        <v>1</v>
      </c>
      <c r="G858" s="6">
        <f>貼付ｼｰﾄ!A822</f>
        <v>0</v>
      </c>
      <c r="H858" s="6">
        <f>貼付ｼｰﾄ!B822</f>
        <v>0</v>
      </c>
      <c r="I858" s="6">
        <f>貼付ｼｰﾄ!F822</f>
        <v>0</v>
      </c>
      <c r="J858" s="6">
        <f>貼付ｼｰﾄ!G822</f>
        <v>0</v>
      </c>
      <c r="K858" s="6">
        <f>貼付ｼｰﾄ!H822</f>
        <v>0</v>
      </c>
      <c r="L858" s="6">
        <f>貼付ｼｰﾄ!I822</f>
        <v>0</v>
      </c>
      <c r="M858" s="6">
        <f>貼付ｼｰﾄ!J822</f>
        <v>0</v>
      </c>
      <c r="N858" s="6">
        <f>貼付ｼｰﾄ!K822</f>
        <v>0</v>
      </c>
      <c r="O858" s="6">
        <f>貼付ｼｰﾄ!L822</f>
        <v>0</v>
      </c>
      <c r="P858" s="6">
        <f>貼付ｼｰﾄ!M822</f>
        <v>0</v>
      </c>
      <c r="Q858" s="6">
        <f>貼付ｼｰﾄ!N822</f>
        <v>0</v>
      </c>
      <c r="R858" s="6">
        <f>貼付ｼｰﾄ!O822</f>
        <v>0</v>
      </c>
      <c r="S858" s="6">
        <f>貼付ｼｰﾄ!P822</f>
        <v>0</v>
      </c>
      <c r="U858" s="6" t="str">
        <f t="shared" si="51"/>
        <v>00000</v>
      </c>
      <c r="V858" s="6">
        <f t="shared" si="49"/>
        <v>0</v>
      </c>
    </row>
    <row r="859" spans="1:22" x14ac:dyDescent="0.15">
      <c r="A859" s="6">
        <v>867</v>
      </c>
      <c r="B859" s="6" t="str">
        <f t="shared" si="50"/>
        <v>1</v>
      </c>
      <c r="C859" s="6" t="str">
        <f>I859&amp;COUNTIF($I$4:I859,I859)</f>
        <v>0669</v>
      </c>
      <c r="D859" s="6" t="str">
        <f>貼付ｼｰﾄ!E823&amp;貼付ｼｰﾄ!D823</f>
        <v/>
      </c>
      <c r="E859" s="6" t="str">
        <f>IF(D859="","",貼付ｼｰﾄ!G823+ROW()/1000000)</f>
        <v/>
      </c>
      <c r="F859" s="6">
        <f t="shared" si="52"/>
        <v>1</v>
      </c>
      <c r="G859" s="6">
        <f>貼付ｼｰﾄ!A823</f>
        <v>0</v>
      </c>
      <c r="H859" s="6">
        <f>貼付ｼｰﾄ!B823</f>
        <v>0</v>
      </c>
      <c r="I859" s="6">
        <f>貼付ｼｰﾄ!F823</f>
        <v>0</v>
      </c>
      <c r="J859" s="6">
        <f>貼付ｼｰﾄ!G823</f>
        <v>0</v>
      </c>
      <c r="K859" s="6">
        <f>貼付ｼｰﾄ!H823</f>
        <v>0</v>
      </c>
      <c r="L859" s="6">
        <f>貼付ｼｰﾄ!I823</f>
        <v>0</v>
      </c>
      <c r="M859" s="6">
        <f>貼付ｼｰﾄ!J823</f>
        <v>0</v>
      </c>
      <c r="N859" s="6">
        <f>貼付ｼｰﾄ!K823</f>
        <v>0</v>
      </c>
      <c r="O859" s="6">
        <f>貼付ｼｰﾄ!L823</f>
        <v>0</v>
      </c>
      <c r="P859" s="6">
        <f>貼付ｼｰﾄ!M823</f>
        <v>0</v>
      </c>
      <c r="Q859" s="6">
        <f>貼付ｼｰﾄ!N823</f>
        <v>0</v>
      </c>
      <c r="R859" s="6">
        <f>貼付ｼｰﾄ!O823</f>
        <v>0</v>
      </c>
      <c r="S859" s="6">
        <f>貼付ｼｰﾄ!P823</f>
        <v>0</v>
      </c>
      <c r="U859" s="6" t="str">
        <f t="shared" si="51"/>
        <v>00000</v>
      </c>
      <c r="V859" s="6">
        <f t="shared" si="49"/>
        <v>0</v>
      </c>
    </row>
    <row r="860" spans="1:22" x14ac:dyDescent="0.15">
      <c r="A860" s="6">
        <v>868</v>
      </c>
      <c r="B860" s="6" t="str">
        <f t="shared" si="50"/>
        <v>1</v>
      </c>
      <c r="C860" s="6" t="str">
        <f>I860&amp;COUNTIF($I$4:I860,I860)</f>
        <v>0670</v>
      </c>
      <c r="D860" s="6" t="str">
        <f>貼付ｼｰﾄ!E824&amp;貼付ｼｰﾄ!D824</f>
        <v/>
      </c>
      <c r="E860" s="6" t="str">
        <f>IF(D860="","",貼付ｼｰﾄ!G824+ROW()/1000000)</f>
        <v/>
      </c>
      <c r="F860" s="6">
        <f t="shared" si="52"/>
        <v>1</v>
      </c>
      <c r="G860" s="6">
        <f>貼付ｼｰﾄ!A824</f>
        <v>0</v>
      </c>
      <c r="H860" s="6">
        <f>貼付ｼｰﾄ!B824</f>
        <v>0</v>
      </c>
      <c r="I860" s="6">
        <f>貼付ｼｰﾄ!F824</f>
        <v>0</v>
      </c>
      <c r="J860" s="6">
        <f>貼付ｼｰﾄ!G824</f>
        <v>0</v>
      </c>
      <c r="K860" s="6">
        <f>貼付ｼｰﾄ!H824</f>
        <v>0</v>
      </c>
      <c r="L860" s="6">
        <f>貼付ｼｰﾄ!I824</f>
        <v>0</v>
      </c>
      <c r="M860" s="6">
        <f>貼付ｼｰﾄ!J824</f>
        <v>0</v>
      </c>
      <c r="N860" s="6">
        <f>貼付ｼｰﾄ!K824</f>
        <v>0</v>
      </c>
      <c r="O860" s="6">
        <f>貼付ｼｰﾄ!L824</f>
        <v>0</v>
      </c>
      <c r="P860" s="6">
        <f>貼付ｼｰﾄ!M824</f>
        <v>0</v>
      </c>
      <c r="Q860" s="6">
        <f>貼付ｼｰﾄ!N824</f>
        <v>0</v>
      </c>
      <c r="R860" s="6">
        <f>貼付ｼｰﾄ!O824</f>
        <v>0</v>
      </c>
      <c r="S860" s="6">
        <f>貼付ｼｰﾄ!P824</f>
        <v>0</v>
      </c>
      <c r="U860" s="6" t="str">
        <f t="shared" si="51"/>
        <v>00000</v>
      </c>
      <c r="V860" s="6">
        <f t="shared" si="49"/>
        <v>0</v>
      </c>
    </row>
    <row r="861" spans="1:22" x14ac:dyDescent="0.15">
      <c r="A861" s="6">
        <v>869</v>
      </c>
      <c r="B861" s="6" t="str">
        <f t="shared" si="50"/>
        <v>1</v>
      </c>
      <c r="C861" s="6" t="str">
        <f>I861&amp;COUNTIF($I$4:I861,I861)</f>
        <v>0671</v>
      </c>
      <c r="D861" s="6" t="str">
        <f>貼付ｼｰﾄ!E825&amp;貼付ｼｰﾄ!D825</f>
        <v/>
      </c>
      <c r="E861" s="6" t="str">
        <f>IF(D861="","",貼付ｼｰﾄ!G825+ROW()/1000000)</f>
        <v/>
      </c>
      <c r="F861" s="6">
        <f t="shared" si="52"/>
        <v>1</v>
      </c>
      <c r="G861" s="6">
        <f>貼付ｼｰﾄ!A825</f>
        <v>0</v>
      </c>
      <c r="H861" s="6">
        <f>貼付ｼｰﾄ!B825</f>
        <v>0</v>
      </c>
      <c r="I861" s="6">
        <f>貼付ｼｰﾄ!F825</f>
        <v>0</v>
      </c>
      <c r="J861" s="6">
        <f>貼付ｼｰﾄ!G825</f>
        <v>0</v>
      </c>
      <c r="K861" s="6">
        <f>貼付ｼｰﾄ!H825</f>
        <v>0</v>
      </c>
      <c r="L861" s="6">
        <f>貼付ｼｰﾄ!I825</f>
        <v>0</v>
      </c>
      <c r="M861" s="6">
        <f>貼付ｼｰﾄ!J825</f>
        <v>0</v>
      </c>
      <c r="N861" s="6">
        <f>貼付ｼｰﾄ!K825</f>
        <v>0</v>
      </c>
      <c r="O861" s="6">
        <f>貼付ｼｰﾄ!L825</f>
        <v>0</v>
      </c>
      <c r="P861" s="6">
        <f>貼付ｼｰﾄ!M825</f>
        <v>0</v>
      </c>
      <c r="Q861" s="6">
        <f>貼付ｼｰﾄ!N825</f>
        <v>0</v>
      </c>
      <c r="R861" s="6">
        <f>貼付ｼｰﾄ!O825</f>
        <v>0</v>
      </c>
      <c r="S861" s="6">
        <f>貼付ｼｰﾄ!P825</f>
        <v>0</v>
      </c>
      <c r="U861" s="6" t="str">
        <f t="shared" si="51"/>
        <v>00000</v>
      </c>
      <c r="V861" s="6">
        <f t="shared" si="49"/>
        <v>0</v>
      </c>
    </row>
    <row r="862" spans="1:22" x14ac:dyDescent="0.15">
      <c r="A862" s="6">
        <v>870</v>
      </c>
      <c r="B862" s="6" t="str">
        <f t="shared" si="50"/>
        <v>1</v>
      </c>
      <c r="C862" s="6" t="str">
        <f>I862&amp;COUNTIF($I$4:I862,I862)</f>
        <v>0672</v>
      </c>
      <c r="D862" s="6" t="str">
        <f>貼付ｼｰﾄ!E826&amp;貼付ｼｰﾄ!D826</f>
        <v/>
      </c>
      <c r="E862" s="6" t="str">
        <f>IF(D862="","",貼付ｼｰﾄ!G826+ROW()/1000000)</f>
        <v/>
      </c>
      <c r="F862" s="6">
        <f t="shared" si="52"/>
        <v>1</v>
      </c>
      <c r="G862" s="6">
        <f>貼付ｼｰﾄ!A826</f>
        <v>0</v>
      </c>
      <c r="H862" s="6">
        <f>貼付ｼｰﾄ!B826</f>
        <v>0</v>
      </c>
      <c r="I862" s="6">
        <f>貼付ｼｰﾄ!F826</f>
        <v>0</v>
      </c>
      <c r="J862" s="6">
        <f>貼付ｼｰﾄ!G826</f>
        <v>0</v>
      </c>
      <c r="K862" s="6">
        <f>貼付ｼｰﾄ!H826</f>
        <v>0</v>
      </c>
      <c r="L862" s="6">
        <f>貼付ｼｰﾄ!I826</f>
        <v>0</v>
      </c>
      <c r="M862" s="6">
        <f>貼付ｼｰﾄ!J826</f>
        <v>0</v>
      </c>
      <c r="N862" s="6">
        <f>貼付ｼｰﾄ!K826</f>
        <v>0</v>
      </c>
      <c r="O862" s="6">
        <f>貼付ｼｰﾄ!L826</f>
        <v>0</v>
      </c>
      <c r="P862" s="6">
        <f>貼付ｼｰﾄ!M826</f>
        <v>0</v>
      </c>
      <c r="Q862" s="6">
        <f>貼付ｼｰﾄ!N826</f>
        <v>0</v>
      </c>
      <c r="R862" s="6">
        <f>貼付ｼｰﾄ!O826</f>
        <v>0</v>
      </c>
      <c r="S862" s="6">
        <f>貼付ｼｰﾄ!P826</f>
        <v>0</v>
      </c>
      <c r="U862" s="6" t="str">
        <f t="shared" si="51"/>
        <v>00000</v>
      </c>
      <c r="V862" s="6">
        <f t="shared" si="49"/>
        <v>0</v>
      </c>
    </row>
    <row r="863" spans="1:22" x14ac:dyDescent="0.15">
      <c r="A863" s="6">
        <v>871</v>
      </c>
      <c r="B863" s="6" t="str">
        <f t="shared" si="50"/>
        <v>1</v>
      </c>
      <c r="C863" s="6" t="str">
        <f>I863&amp;COUNTIF($I$4:I863,I863)</f>
        <v>0673</v>
      </c>
      <c r="D863" s="6" t="str">
        <f>貼付ｼｰﾄ!E827&amp;貼付ｼｰﾄ!D827</f>
        <v/>
      </c>
      <c r="E863" s="6" t="str">
        <f>IF(D863="","",貼付ｼｰﾄ!G827+ROW()/1000000)</f>
        <v/>
      </c>
      <c r="F863" s="6">
        <f t="shared" si="52"/>
        <v>1</v>
      </c>
      <c r="G863" s="6">
        <f>貼付ｼｰﾄ!A827</f>
        <v>0</v>
      </c>
      <c r="H863" s="6">
        <f>貼付ｼｰﾄ!B827</f>
        <v>0</v>
      </c>
      <c r="I863" s="6">
        <f>貼付ｼｰﾄ!F827</f>
        <v>0</v>
      </c>
      <c r="J863" s="6">
        <f>貼付ｼｰﾄ!G827</f>
        <v>0</v>
      </c>
      <c r="K863" s="6">
        <f>貼付ｼｰﾄ!H827</f>
        <v>0</v>
      </c>
      <c r="L863" s="6">
        <f>貼付ｼｰﾄ!I827</f>
        <v>0</v>
      </c>
      <c r="M863" s="6">
        <f>貼付ｼｰﾄ!J827</f>
        <v>0</v>
      </c>
      <c r="N863" s="6">
        <f>貼付ｼｰﾄ!K827</f>
        <v>0</v>
      </c>
      <c r="O863" s="6">
        <f>貼付ｼｰﾄ!L827</f>
        <v>0</v>
      </c>
      <c r="P863" s="6">
        <f>貼付ｼｰﾄ!M827</f>
        <v>0</v>
      </c>
      <c r="Q863" s="6">
        <f>貼付ｼｰﾄ!N827</f>
        <v>0</v>
      </c>
      <c r="R863" s="6">
        <f>貼付ｼｰﾄ!O827</f>
        <v>0</v>
      </c>
      <c r="S863" s="6">
        <f>貼付ｼｰﾄ!P827</f>
        <v>0</v>
      </c>
      <c r="U863" s="6" t="str">
        <f t="shared" si="51"/>
        <v>00000</v>
      </c>
      <c r="V863" s="6">
        <f t="shared" si="49"/>
        <v>0</v>
      </c>
    </row>
    <row r="864" spans="1:22" x14ac:dyDescent="0.15">
      <c r="A864" s="6">
        <v>872</v>
      </c>
      <c r="B864" s="6" t="str">
        <f t="shared" si="50"/>
        <v>1</v>
      </c>
      <c r="C864" s="6" t="str">
        <f>I864&amp;COUNTIF($I$4:I864,I864)</f>
        <v>0674</v>
      </c>
      <c r="D864" s="6" t="str">
        <f>貼付ｼｰﾄ!E828&amp;貼付ｼｰﾄ!D828</f>
        <v/>
      </c>
      <c r="E864" s="6" t="str">
        <f>IF(D864="","",貼付ｼｰﾄ!G828+ROW()/1000000)</f>
        <v/>
      </c>
      <c r="F864" s="6">
        <f t="shared" si="52"/>
        <v>1</v>
      </c>
      <c r="G864" s="6">
        <f>貼付ｼｰﾄ!A828</f>
        <v>0</v>
      </c>
      <c r="H864" s="6">
        <f>貼付ｼｰﾄ!B828</f>
        <v>0</v>
      </c>
      <c r="I864" s="6">
        <f>貼付ｼｰﾄ!F828</f>
        <v>0</v>
      </c>
      <c r="J864" s="6">
        <f>貼付ｼｰﾄ!G828</f>
        <v>0</v>
      </c>
      <c r="K864" s="6">
        <f>貼付ｼｰﾄ!H828</f>
        <v>0</v>
      </c>
      <c r="L864" s="6">
        <f>貼付ｼｰﾄ!I828</f>
        <v>0</v>
      </c>
      <c r="M864" s="6">
        <f>貼付ｼｰﾄ!J828</f>
        <v>0</v>
      </c>
      <c r="N864" s="6">
        <f>貼付ｼｰﾄ!K828</f>
        <v>0</v>
      </c>
      <c r="O864" s="6">
        <f>貼付ｼｰﾄ!L828</f>
        <v>0</v>
      </c>
      <c r="P864" s="6">
        <f>貼付ｼｰﾄ!M828</f>
        <v>0</v>
      </c>
      <c r="Q864" s="6">
        <f>貼付ｼｰﾄ!N828</f>
        <v>0</v>
      </c>
      <c r="R864" s="6">
        <f>貼付ｼｰﾄ!O828</f>
        <v>0</v>
      </c>
      <c r="S864" s="6">
        <f>貼付ｼｰﾄ!P828</f>
        <v>0</v>
      </c>
      <c r="U864" s="6" t="str">
        <f t="shared" si="51"/>
        <v>00000</v>
      </c>
      <c r="V864" s="6">
        <f t="shared" si="49"/>
        <v>0</v>
      </c>
    </row>
    <row r="865" spans="1:22" x14ac:dyDescent="0.15">
      <c r="A865" s="6">
        <v>873</v>
      </c>
      <c r="B865" s="6" t="str">
        <f t="shared" si="50"/>
        <v>1</v>
      </c>
      <c r="C865" s="6" t="str">
        <f>I865&amp;COUNTIF($I$4:I865,I865)</f>
        <v>0675</v>
      </c>
      <c r="D865" s="6" t="str">
        <f>貼付ｼｰﾄ!E829&amp;貼付ｼｰﾄ!D829</f>
        <v/>
      </c>
      <c r="E865" s="6" t="str">
        <f>IF(D865="","",貼付ｼｰﾄ!G829+ROW()/1000000)</f>
        <v/>
      </c>
      <c r="F865" s="6">
        <f t="shared" si="52"/>
        <v>1</v>
      </c>
      <c r="G865" s="6">
        <f>貼付ｼｰﾄ!A829</f>
        <v>0</v>
      </c>
      <c r="H865" s="6">
        <f>貼付ｼｰﾄ!B829</f>
        <v>0</v>
      </c>
      <c r="I865" s="6">
        <f>貼付ｼｰﾄ!F829</f>
        <v>0</v>
      </c>
      <c r="J865" s="6">
        <f>貼付ｼｰﾄ!G829</f>
        <v>0</v>
      </c>
      <c r="K865" s="6">
        <f>貼付ｼｰﾄ!H829</f>
        <v>0</v>
      </c>
      <c r="L865" s="6">
        <f>貼付ｼｰﾄ!I829</f>
        <v>0</v>
      </c>
      <c r="M865" s="6">
        <f>貼付ｼｰﾄ!J829</f>
        <v>0</v>
      </c>
      <c r="N865" s="6">
        <f>貼付ｼｰﾄ!K829</f>
        <v>0</v>
      </c>
      <c r="O865" s="6">
        <f>貼付ｼｰﾄ!L829</f>
        <v>0</v>
      </c>
      <c r="P865" s="6">
        <f>貼付ｼｰﾄ!M829</f>
        <v>0</v>
      </c>
      <c r="Q865" s="6">
        <f>貼付ｼｰﾄ!N829</f>
        <v>0</v>
      </c>
      <c r="R865" s="6">
        <f>貼付ｼｰﾄ!O829</f>
        <v>0</v>
      </c>
      <c r="S865" s="6">
        <f>貼付ｼｰﾄ!P829</f>
        <v>0</v>
      </c>
      <c r="U865" s="6" t="str">
        <f t="shared" si="51"/>
        <v>00000</v>
      </c>
      <c r="V865" s="6">
        <f t="shared" si="49"/>
        <v>0</v>
      </c>
    </row>
    <row r="866" spans="1:22" x14ac:dyDescent="0.15">
      <c r="A866" s="6">
        <v>874</v>
      </c>
      <c r="B866" s="6" t="str">
        <f t="shared" si="50"/>
        <v>1</v>
      </c>
      <c r="C866" s="6" t="str">
        <f>I866&amp;COUNTIF($I$4:I866,I866)</f>
        <v>0676</v>
      </c>
      <c r="D866" s="6" t="str">
        <f>貼付ｼｰﾄ!E830&amp;貼付ｼｰﾄ!D830</f>
        <v/>
      </c>
      <c r="E866" s="6" t="str">
        <f>IF(D866="","",貼付ｼｰﾄ!G830+ROW()/1000000)</f>
        <v/>
      </c>
      <c r="F866" s="6">
        <f t="shared" si="52"/>
        <v>1</v>
      </c>
      <c r="G866" s="6">
        <f>貼付ｼｰﾄ!A830</f>
        <v>0</v>
      </c>
      <c r="H866" s="6">
        <f>貼付ｼｰﾄ!B830</f>
        <v>0</v>
      </c>
      <c r="I866" s="6">
        <f>貼付ｼｰﾄ!F830</f>
        <v>0</v>
      </c>
      <c r="J866" s="6">
        <f>貼付ｼｰﾄ!G830</f>
        <v>0</v>
      </c>
      <c r="K866" s="6">
        <f>貼付ｼｰﾄ!H830</f>
        <v>0</v>
      </c>
      <c r="L866" s="6">
        <f>貼付ｼｰﾄ!I830</f>
        <v>0</v>
      </c>
      <c r="M866" s="6">
        <f>貼付ｼｰﾄ!J830</f>
        <v>0</v>
      </c>
      <c r="N866" s="6">
        <f>貼付ｼｰﾄ!K830</f>
        <v>0</v>
      </c>
      <c r="O866" s="6">
        <f>貼付ｼｰﾄ!L830</f>
        <v>0</v>
      </c>
      <c r="P866" s="6">
        <f>貼付ｼｰﾄ!M830</f>
        <v>0</v>
      </c>
      <c r="Q866" s="6">
        <f>貼付ｼｰﾄ!N830</f>
        <v>0</v>
      </c>
      <c r="R866" s="6">
        <f>貼付ｼｰﾄ!O830</f>
        <v>0</v>
      </c>
      <c r="S866" s="6">
        <f>貼付ｼｰﾄ!P830</f>
        <v>0</v>
      </c>
      <c r="U866" s="6" t="str">
        <f t="shared" si="51"/>
        <v>00000</v>
      </c>
      <c r="V866" s="6">
        <f t="shared" si="49"/>
        <v>0</v>
      </c>
    </row>
    <row r="867" spans="1:22" x14ac:dyDescent="0.15">
      <c r="A867" s="6">
        <v>875</v>
      </c>
      <c r="B867" s="6" t="str">
        <f t="shared" si="50"/>
        <v>1</v>
      </c>
      <c r="C867" s="6" t="str">
        <f>I867&amp;COUNTIF($I$4:I867,I867)</f>
        <v>0677</v>
      </c>
      <c r="D867" s="6" t="str">
        <f>貼付ｼｰﾄ!E831&amp;貼付ｼｰﾄ!D831</f>
        <v/>
      </c>
      <c r="E867" s="6" t="str">
        <f>IF(D867="","",貼付ｼｰﾄ!G831+ROW()/1000000)</f>
        <v/>
      </c>
      <c r="F867" s="6">
        <f t="shared" si="52"/>
        <v>1</v>
      </c>
      <c r="G867" s="6">
        <f>貼付ｼｰﾄ!A831</f>
        <v>0</v>
      </c>
      <c r="H867" s="6">
        <f>貼付ｼｰﾄ!B831</f>
        <v>0</v>
      </c>
      <c r="I867" s="6">
        <f>貼付ｼｰﾄ!F831</f>
        <v>0</v>
      </c>
      <c r="J867" s="6">
        <f>貼付ｼｰﾄ!G831</f>
        <v>0</v>
      </c>
      <c r="K867" s="6">
        <f>貼付ｼｰﾄ!H831</f>
        <v>0</v>
      </c>
      <c r="L867" s="6">
        <f>貼付ｼｰﾄ!I831</f>
        <v>0</v>
      </c>
      <c r="M867" s="6">
        <f>貼付ｼｰﾄ!J831</f>
        <v>0</v>
      </c>
      <c r="N867" s="6">
        <f>貼付ｼｰﾄ!K831</f>
        <v>0</v>
      </c>
      <c r="O867" s="6">
        <f>貼付ｼｰﾄ!L831</f>
        <v>0</v>
      </c>
      <c r="P867" s="6">
        <f>貼付ｼｰﾄ!M831</f>
        <v>0</v>
      </c>
      <c r="Q867" s="6">
        <f>貼付ｼｰﾄ!N831</f>
        <v>0</v>
      </c>
      <c r="R867" s="6">
        <f>貼付ｼｰﾄ!O831</f>
        <v>0</v>
      </c>
      <c r="S867" s="6">
        <f>貼付ｼｰﾄ!P831</f>
        <v>0</v>
      </c>
      <c r="U867" s="6" t="str">
        <f t="shared" si="51"/>
        <v>00000</v>
      </c>
      <c r="V867" s="6">
        <f t="shared" si="49"/>
        <v>0</v>
      </c>
    </row>
    <row r="868" spans="1:22" x14ac:dyDescent="0.15">
      <c r="A868" s="6">
        <v>876</v>
      </c>
      <c r="B868" s="6" t="str">
        <f t="shared" si="50"/>
        <v>1</v>
      </c>
      <c r="C868" s="6" t="str">
        <f>I868&amp;COUNTIF($I$4:I868,I868)</f>
        <v>0678</v>
      </c>
      <c r="D868" s="6" t="str">
        <f>貼付ｼｰﾄ!E832&amp;貼付ｼｰﾄ!D832</f>
        <v/>
      </c>
      <c r="E868" s="6" t="str">
        <f>IF(D868="","",貼付ｼｰﾄ!G832+ROW()/1000000)</f>
        <v/>
      </c>
      <c r="F868" s="6">
        <f t="shared" si="52"/>
        <v>1</v>
      </c>
      <c r="G868" s="6">
        <f>貼付ｼｰﾄ!A832</f>
        <v>0</v>
      </c>
      <c r="H868" s="6">
        <f>貼付ｼｰﾄ!B832</f>
        <v>0</v>
      </c>
      <c r="I868" s="6">
        <f>貼付ｼｰﾄ!F832</f>
        <v>0</v>
      </c>
      <c r="J868" s="6">
        <f>貼付ｼｰﾄ!G832</f>
        <v>0</v>
      </c>
      <c r="K868" s="6">
        <f>貼付ｼｰﾄ!H832</f>
        <v>0</v>
      </c>
      <c r="L868" s="6">
        <f>貼付ｼｰﾄ!I832</f>
        <v>0</v>
      </c>
      <c r="M868" s="6">
        <f>貼付ｼｰﾄ!J832</f>
        <v>0</v>
      </c>
      <c r="N868" s="6">
        <f>貼付ｼｰﾄ!K832</f>
        <v>0</v>
      </c>
      <c r="O868" s="6">
        <f>貼付ｼｰﾄ!L832</f>
        <v>0</v>
      </c>
      <c r="P868" s="6">
        <f>貼付ｼｰﾄ!M832</f>
        <v>0</v>
      </c>
      <c r="Q868" s="6">
        <f>貼付ｼｰﾄ!N832</f>
        <v>0</v>
      </c>
      <c r="R868" s="6">
        <f>貼付ｼｰﾄ!O832</f>
        <v>0</v>
      </c>
      <c r="S868" s="6">
        <f>貼付ｼｰﾄ!P832</f>
        <v>0</v>
      </c>
      <c r="U868" s="6" t="str">
        <f t="shared" si="51"/>
        <v>00000</v>
      </c>
      <c r="V868" s="6">
        <f t="shared" si="49"/>
        <v>0</v>
      </c>
    </row>
    <row r="869" spans="1:22" x14ac:dyDescent="0.15">
      <c r="A869" s="6">
        <v>877</v>
      </c>
      <c r="B869" s="6" t="str">
        <f t="shared" si="50"/>
        <v>1</v>
      </c>
      <c r="C869" s="6" t="str">
        <f>I869&amp;COUNTIF($I$4:I869,I869)</f>
        <v>0679</v>
      </c>
      <c r="D869" s="6" t="str">
        <f>貼付ｼｰﾄ!E833&amp;貼付ｼｰﾄ!D833</f>
        <v/>
      </c>
      <c r="E869" s="6" t="str">
        <f>IF(D869="","",貼付ｼｰﾄ!G833+ROW()/1000000)</f>
        <v/>
      </c>
      <c r="F869" s="6">
        <f t="shared" si="52"/>
        <v>1</v>
      </c>
      <c r="G869" s="6">
        <f>貼付ｼｰﾄ!A833</f>
        <v>0</v>
      </c>
      <c r="H869" s="6">
        <f>貼付ｼｰﾄ!B833</f>
        <v>0</v>
      </c>
      <c r="I869" s="6">
        <f>貼付ｼｰﾄ!F833</f>
        <v>0</v>
      </c>
      <c r="J869" s="6">
        <f>貼付ｼｰﾄ!G833</f>
        <v>0</v>
      </c>
      <c r="K869" s="6">
        <f>貼付ｼｰﾄ!H833</f>
        <v>0</v>
      </c>
      <c r="L869" s="6">
        <f>貼付ｼｰﾄ!I833</f>
        <v>0</v>
      </c>
      <c r="M869" s="6">
        <f>貼付ｼｰﾄ!J833</f>
        <v>0</v>
      </c>
      <c r="N869" s="6">
        <f>貼付ｼｰﾄ!K833</f>
        <v>0</v>
      </c>
      <c r="O869" s="6">
        <f>貼付ｼｰﾄ!L833</f>
        <v>0</v>
      </c>
      <c r="P869" s="6">
        <f>貼付ｼｰﾄ!M833</f>
        <v>0</v>
      </c>
      <c r="Q869" s="6">
        <f>貼付ｼｰﾄ!N833</f>
        <v>0</v>
      </c>
      <c r="R869" s="6">
        <f>貼付ｼｰﾄ!O833</f>
        <v>0</v>
      </c>
      <c r="S869" s="6">
        <f>貼付ｼｰﾄ!P833</f>
        <v>0</v>
      </c>
      <c r="U869" s="6" t="str">
        <f t="shared" si="51"/>
        <v>00000</v>
      </c>
      <c r="V869" s="6">
        <f t="shared" si="49"/>
        <v>0</v>
      </c>
    </row>
    <row r="870" spans="1:22" x14ac:dyDescent="0.15">
      <c r="A870" s="6">
        <v>878</v>
      </c>
      <c r="B870" s="6" t="str">
        <f t="shared" si="50"/>
        <v>1</v>
      </c>
      <c r="C870" s="6" t="str">
        <f>I870&amp;COUNTIF($I$4:I870,I870)</f>
        <v>0680</v>
      </c>
      <c r="D870" s="6" t="str">
        <f>貼付ｼｰﾄ!E834&amp;貼付ｼｰﾄ!D834</f>
        <v/>
      </c>
      <c r="E870" s="6" t="str">
        <f>IF(D870="","",貼付ｼｰﾄ!G834+ROW()/1000000)</f>
        <v/>
      </c>
      <c r="F870" s="6">
        <f t="shared" si="52"/>
        <v>1</v>
      </c>
      <c r="G870" s="6">
        <f>貼付ｼｰﾄ!A834</f>
        <v>0</v>
      </c>
      <c r="H870" s="6">
        <f>貼付ｼｰﾄ!B834</f>
        <v>0</v>
      </c>
      <c r="I870" s="6">
        <f>貼付ｼｰﾄ!F834</f>
        <v>0</v>
      </c>
      <c r="J870" s="6">
        <f>貼付ｼｰﾄ!G834</f>
        <v>0</v>
      </c>
      <c r="K870" s="6">
        <f>貼付ｼｰﾄ!H834</f>
        <v>0</v>
      </c>
      <c r="L870" s="6">
        <f>貼付ｼｰﾄ!I834</f>
        <v>0</v>
      </c>
      <c r="M870" s="6">
        <f>貼付ｼｰﾄ!J834</f>
        <v>0</v>
      </c>
      <c r="N870" s="6">
        <f>貼付ｼｰﾄ!K834</f>
        <v>0</v>
      </c>
      <c r="O870" s="6">
        <f>貼付ｼｰﾄ!L834</f>
        <v>0</v>
      </c>
      <c r="P870" s="6">
        <f>貼付ｼｰﾄ!M834</f>
        <v>0</v>
      </c>
      <c r="Q870" s="6">
        <f>貼付ｼｰﾄ!N834</f>
        <v>0</v>
      </c>
      <c r="R870" s="6">
        <f>貼付ｼｰﾄ!O834</f>
        <v>0</v>
      </c>
      <c r="S870" s="6">
        <f>貼付ｼｰﾄ!P834</f>
        <v>0</v>
      </c>
      <c r="U870" s="6" t="str">
        <f t="shared" si="51"/>
        <v>00000</v>
      </c>
      <c r="V870" s="6">
        <f t="shared" si="49"/>
        <v>0</v>
      </c>
    </row>
    <row r="871" spans="1:22" x14ac:dyDescent="0.15">
      <c r="A871" s="6">
        <v>879</v>
      </c>
      <c r="B871" s="6" t="str">
        <f t="shared" si="50"/>
        <v>1</v>
      </c>
      <c r="C871" s="6" t="str">
        <f>I871&amp;COUNTIF($I$4:I871,I871)</f>
        <v>0681</v>
      </c>
      <c r="D871" s="6" t="str">
        <f>貼付ｼｰﾄ!E835&amp;貼付ｼｰﾄ!D835</f>
        <v/>
      </c>
      <c r="E871" s="6" t="str">
        <f>IF(D871="","",貼付ｼｰﾄ!G835+ROW()/1000000)</f>
        <v/>
      </c>
      <c r="F871" s="6">
        <f t="shared" si="52"/>
        <v>1</v>
      </c>
      <c r="G871" s="6">
        <f>貼付ｼｰﾄ!A835</f>
        <v>0</v>
      </c>
      <c r="H871" s="6">
        <f>貼付ｼｰﾄ!B835</f>
        <v>0</v>
      </c>
      <c r="I871" s="6">
        <f>貼付ｼｰﾄ!F835</f>
        <v>0</v>
      </c>
      <c r="J871" s="6">
        <f>貼付ｼｰﾄ!G835</f>
        <v>0</v>
      </c>
      <c r="K871" s="6">
        <f>貼付ｼｰﾄ!H835</f>
        <v>0</v>
      </c>
      <c r="L871" s="6">
        <f>貼付ｼｰﾄ!I835</f>
        <v>0</v>
      </c>
      <c r="M871" s="6">
        <f>貼付ｼｰﾄ!J835</f>
        <v>0</v>
      </c>
      <c r="N871" s="6">
        <f>貼付ｼｰﾄ!K835</f>
        <v>0</v>
      </c>
      <c r="O871" s="6">
        <f>貼付ｼｰﾄ!L835</f>
        <v>0</v>
      </c>
      <c r="P871" s="6">
        <f>貼付ｼｰﾄ!M835</f>
        <v>0</v>
      </c>
      <c r="Q871" s="6">
        <f>貼付ｼｰﾄ!N835</f>
        <v>0</v>
      </c>
      <c r="R871" s="6">
        <f>貼付ｼｰﾄ!O835</f>
        <v>0</v>
      </c>
      <c r="S871" s="6">
        <f>貼付ｼｰﾄ!P835</f>
        <v>0</v>
      </c>
      <c r="U871" s="6" t="str">
        <f t="shared" si="51"/>
        <v>00000</v>
      </c>
      <c r="V871" s="6">
        <f t="shared" si="49"/>
        <v>0</v>
      </c>
    </row>
    <row r="872" spans="1:22" x14ac:dyDescent="0.15">
      <c r="A872" s="6">
        <v>880</v>
      </c>
      <c r="B872" s="6" t="str">
        <f t="shared" si="50"/>
        <v>1</v>
      </c>
      <c r="C872" s="6" t="str">
        <f>I872&amp;COUNTIF($I$4:I872,I872)</f>
        <v>0682</v>
      </c>
      <c r="D872" s="6" t="str">
        <f>貼付ｼｰﾄ!E836&amp;貼付ｼｰﾄ!D836</f>
        <v/>
      </c>
      <c r="E872" s="6" t="str">
        <f>IF(D872="","",貼付ｼｰﾄ!G836+ROW()/1000000)</f>
        <v/>
      </c>
      <c r="F872" s="6">
        <f t="shared" si="52"/>
        <v>1</v>
      </c>
      <c r="G872" s="6">
        <f>貼付ｼｰﾄ!A836</f>
        <v>0</v>
      </c>
      <c r="H872" s="6">
        <f>貼付ｼｰﾄ!B836</f>
        <v>0</v>
      </c>
      <c r="I872" s="6">
        <f>貼付ｼｰﾄ!F836</f>
        <v>0</v>
      </c>
      <c r="J872" s="6">
        <f>貼付ｼｰﾄ!G836</f>
        <v>0</v>
      </c>
      <c r="K872" s="6">
        <f>貼付ｼｰﾄ!H836</f>
        <v>0</v>
      </c>
      <c r="L872" s="6">
        <f>貼付ｼｰﾄ!I836</f>
        <v>0</v>
      </c>
      <c r="M872" s="6">
        <f>貼付ｼｰﾄ!J836</f>
        <v>0</v>
      </c>
      <c r="N872" s="6">
        <f>貼付ｼｰﾄ!K836</f>
        <v>0</v>
      </c>
      <c r="O872" s="6">
        <f>貼付ｼｰﾄ!L836</f>
        <v>0</v>
      </c>
      <c r="P872" s="6">
        <f>貼付ｼｰﾄ!M836</f>
        <v>0</v>
      </c>
      <c r="Q872" s="6">
        <f>貼付ｼｰﾄ!N836</f>
        <v>0</v>
      </c>
      <c r="R872" s="6">
        <f>貼付ｼｰﾄ!O836</f>
        <v>0</v>
      </c>
      <c r="S872" s="6">
        <f>貼付ｼｰﾄ!P836</f>
        <v>0</v>
      </c>
      <c r="U872" s="6" t="str">
        <f t="shared" si="51"/>
        <v>00000</v>
      </c>
      <c r="V872" s="6">
        <f t="shared" si="49"/>
        <v>0</v>
      </c>
    </row>
    <row r="873" spans="1:22" x14ac:dyDescent="0.15">
      <c r="A873" s="6">
        <v>881</v>
      </c>
      <c r="B873" s="6" t="str">
        <f t="shared" si="50"/>
        <v>1</v>
      </c>
      <c r="C873" s="6" t="str">
        <f>I873&amp;COUNTIF($I$4:I873,I873)</f>
        <v>0683</v>
      </c>
      <c r="D873" s="6" t="str">
        <f>貼付ｼｰﾄ!E837&amp;貼付ｼｰﾄ!D837</f>
        <v/>
      </c>
      <c r="E873" s="6" t="str">
        <f>IF(D873="","",貼付ｼｰﾄ!G837+ROW()/1000000)</f>
        <v/>
      </c>
      <c r="F873" s="6">
        <f t="shared" si="52"/>
        <v>1</v>
      </c>
      <c r="G873" s="6">
        <f>貼付ｼｰﾄ!A837</f>
        <v>0</v>
      </c>
      <c r="H873" s="6">
        <f>貼付ｼｰﾄ!B837</f>
        <v>0</v>
      </c>
      <c r="I873" s="6">
        <f>貼付ｼｰﾄ!F837</f>
        <v>0</v>
      </c>
      <c r="J873" s="6">
        <f>貼付ｼｰﾄ!G837</f>
        <v>0</v>
      </c>
      <c r="K873" s="6">
        <f>貼付ｼｰﾄ!H837</f>
        <v>0</v>
      </c>
      <c r="L873" s="6">
        <f>貼付ｼｰﾄ!I837</f>
        <v>0</v>
      </c>
      <c r="M873" s="6">
        <f>貼付ｼｰﾄ!J837</f>
        <v>0</v>
      </c>
      <c r="N873" s="6">
        <f>貼付ｼｰﾄ!K837</f>
        <v>0</v>
      </c>
      <c r="O873" s="6">
        <f>貼付ｼｰﾄ!L837</f>
        <v>0</v>
      </c>
      <c r="P873" s="6">
        <f>貼付ｼｰﾄ!M837</f>
        <v>0</v>
      </c>
      <c r="Q873" s="6">
        <f>貼付ｼｰﾄ!N837</f>
        <v>0</v>
      </c>
      <c r="R873" s="6">
        <f>貼付ｼｰﾄ!O837</f>
        <v>0</v>
      </c>
      <c r="S873" s="6">
        <f>貼付ｼｰﾄ!P837</f>
        <v>0</v>
      </c>
      <c r="U873" s="6" t="str">
        <f t="shared" si="51"/>
        <v>00000</v>
      </c>
      <c r="V873" s="6">
        <f t="shared" si="49"/>
        <v>0</v>
      </c>
    </row>
    <row r="874" spans="1:22" x14ac:dyDescent="0.15">
      <c r="A874" s="6">
        <v>882</v>
      </c>
      <c r="B874" s="6" t="str">
        <f t="shared" si="50"/>
        <v>1</v>
      </c>
      <c r="C874" s="6" t="str">
        <f>I874&amp;COUNTIF($I$4:I874,I874)</f>
        <v>0684</v>
      </c>
      <c r="D874" s="6" t="str">
        <f>貼付ｼｰﾄ!E838&amp;貼付ｼｰﾄ!D838</f>
        <v/>
      </c>
      <c r="E874" s="6" t="str">
        <f>IF(D874="","",貼付ｼｰﾄ!G838+ROW()/1000000)</f>
        <v/>
      </c>
      <c r="F874" s="6">
        <f t="shared" si="52"/>
        <v>1</v>
      </c>
      <c r="G874" s="6">
        <f>貼付ｼｰﾄ!A838</f>
        <v>0</v>
      </c>
      <c r="H874" s="6">
        <f>貼付ｼｰﾄ!B838</f>
        <v>0</v>
      </c>
      <c r="I874" s="6">
        <f>貼付ｼｰﾄ!F838</f>
        <v>0</v>
      </c>
      <c r="J874" s="6">
        <f>貼付ｼｰﾄ!G838</f>
        <v>0</v>
      </c>
      <c r="K874" s="6">
        <f>貼付ｼｰﾄ!H838</f>
        <v>0</v>
      </c>
      <c r="L874" s="6">
        <f>貼付ｼｰﾄ!I838</f>
        <v>0</v>
      </c>
      <c r="M874" s="6">
        <f>貼付ｼｰﾄ!J838</f>
        <v>0</v>
      </c>
      <c r="N874" s="6">
        <f>貼付ｼｰﾄ!K838</f>
        <v>0</v>
      </c>
      <c r="O874" s="6">
        <f>貼付ｼｰﾄ!L838</f>
        <v>0</v>
      </c>
      <c r="P874" s="6">
        <f>貼付ｼｰﾄ!M838</f>
        <v>0</v>
      </c>
      <c r="Q874" s="6">
        <f>貼付ｼｰﾄ!N838</f>
        <v>0</v>
      </c>
      <c r="R874" s="6">
        <f>貼付ｼｰﾄ!O838</f>
        <v>0</v>
      </c>
      <c r="S874" s="6">
        <f>貼付ｼｰﾄ!P838</f>
        <v>0</v>
      </c>
      <c r="U874" s="6" t="str">
        <f t="shared" si="51"/>
        <v>00000</v>
      </c>
      <c r="V874" s="6">
        <f t="shared" si="49"/>
        <v>0</v>
      </c>
    </row>
    <row r="875" spans="1:22" x14ac:dyDescent="0.15">
      <c r="A875" s="6">
        <v>883</v>
      </c>
      <c r="B875" s="6" t="str">
        <f t="shared" si="50"/>
        <v>1</v>
      </c>
      <c r="C875" s="6" t="str">
        <f>I875&amp;COUNTIF($I$4:I875,I875)</f>
        <v>0685</v>
      </c>
      <c r="D875" s="6" t="str">
        <f>貼付ｼｰﾄ!E839&amp;貼付ｼｰﾄ!D839</f>
        <v/>
      </c>
      <c r="E875" s="6" t="str">
        <f>IF(D875="","",貼付ｼｰﾄ!G839+ROW()/1000000)</f>
        <v/>
      </c>
      <c r="F875" s="6">
        <f t="shared" si="52"/>
        <v>1</v>
      </c>
      <c r="G875" s="6">
        <f>貼付ｼｰﾄ!A839</f>
        <v>0</v>
      </c>
      <c r="H875" s="6">
        <f>貼付ｼｰﾄ!B839</f>
        <v>0</v>
      </c>
      <c r="I875" s="6">
        <f>貼付ｼｰﾄ!F839</f>
        <v>0</v>
      </c>
      <c r="J875" s="6">
        <f>貼付ｼｰﾄ!G839</f>
        <v>0</v>
      </c>
      <c r="K875" s="6">
        <f>貼付ｼｰﾄ!H839</f>
        <v>0</v>
      </c>
      <c r="L875" s="6">
        <f>貼付ｼｰﾄ!I839</f>
        <v>0</v>
      </c>
      <c r="M875" s="6">
        <f>貼付ｼｰﾄ!J839</f>
        <v>0</v>
      </c>
      <c r="N875" s="6">
        <f>貼付ｼｰﾄ!K839</f>
        <v>0</v>
      </c>
      <c r="O875" s="6">
        <f>貼付ｼｰﾄ!L839</f>
        <v>0</v>
      </c>
      <c r="P875" s="6">
        <f>貼付ｼｰﾄ!M839</f>
        <v>0</v>
      </c>
      <c r="Q875" s="6">
        <f>貼付ｼｰﾄ!N839</f>
        <v>0</v>
      </c>
      <c r="R875" s="6">
        <f>貼付ｼｰﾄ!O839</f>
        <v>0</v>
      </c>
      <c r="S875" s="6">
        <f>貼付ｼｰﾄ!P839</f>
        <v>0</v>
      </c>
      <c r="U875" s="6" t="str">
        <f t="shared" si="51"/>
        <v>00000</v>
      </c>
      <c r="V875" s="6">
        <f t="shared" si="49"/>
        <v>0</v>
      </c>
    </row>
    <row r="876" spans="1:22" x14ac:dyDescent="0.15">
      <c r="A876" s="6">
        <v>884</v>
      </c>
      <c r="B876" s="6" t="str">
        <f t="shared" si="50"/>
        <v>1</v>
      </c>
      <c r="C876" s="6" t="str">
        <f>I876&amp;COUNTIF($I$4:I876,I876)</f>
        <v>0686</v>
      </c>
      <c r="D876" s="6" t="str">
        <f>貼付ｼｰﾄ!E840&amp;貼付ｼｰﾄ!D840</f>
        <v/>
      </c>
      <c r="E876" s="6" t="str">
        <f>IF(D876="","",貼付ｼｰﾄ!G840+ROW()/1000000)</f>
        <v/>
      </c>
      <c r="F876" s="6">
        <f t="shared" si="52"/>
        <v>1</v>
      </c>
      <c r="G876" s="6">
        <f>貼付ｼｰﾄ!A840</f>
        <v>0</v>
      </c>
      <c r="H876" s="6">
        <f>貼付ｼｰﾄ!B840</f>
        <v>0</v>
      </c>
      <c r="I876" s="6">
        <f>貼付ｼｰﾄ!F840</f>
        <v>0</v>
      </c>
      <c r="J876" s="6">
        <f>貼付ｼｰﾄ!G840</f>
        <v>0</v>
      </c>
      <c r="K876" s="6">
        <f>貼付ｼｰﾄ!H840</f>
        <v>0</v>
      </c>
      <c r="L876" s="6">
        <f>貼付ｼｰﾄ!I840</f>
        <v>0</v>
      </c>
      <c r="M876" s="6">
        <f>貼付ｼｰﾄ!J840</f>
        <v>0</v>
      </c>
      <c r="N876" s="6">
        <f>貼付ｼｰﾄ!K840</f>
        <v>0</v>
      </c>
      <c r="O876" s="6">
        <f>貼付ｼｰﾄ!L840</f>
        <v>0</v>
      </c>
      <c r="P876" s="6">
        <f>貼付ｼｰﾄ!M840</f>
        <v>0</v>
      </c>
      <c r="Q876" s="6">
        <f>貼付ｼｰﾄ!N840</f>
        <v>0</v>
      </c>
      <c r="R876" s="6">
        <f>貼付ｼｰﾄ!O840</f>
        <v>0</v>
      </c>
      <c r="S876" s="6">
        <f>貼付ｼｰﾄ!P840</f>
        <v>0</v>
      </c>
      <c r="U876" s="6" t="str">
        <f t="shared" si="51"/>
        <v>00000</v>
      </c>
      <c r="V876" s="6">
        <f t="shared" si="49"/>
        <v>0</v>
      </c>
    </row>
    <row r="877" spans="1:22" x14ac:dyDescent="0.15">
      <c r="A877" s="6">
        <v>885</v>
      </c>
      <c r="B877" s="6" t="str">
        <f t="shared" si="50"/>
        <v>1</v>
      </c>
      <c r="C877" s="6" t="str">
        <f>I877&amp;COUNTIF($I$4:I877,I877)</f>
        <v>0687</v>
      </c>
      <c r="D877" s="6" t="str">
        <f>貼付ｼｰﾄ!E841&amp;貼付ｼｰﾄ!D841</f>
        <v/>
      </c>
      <c r="E877" s="6" t="str">
        <f>IF(D877="","",貼付ｼｰﾄ!G841+ROW()/1000000)</f>
        <v/>
      </c>
      <c r="F877" s="6">
        <f t="shared" si="52"/>
        <v>1</v>
      </c>
      <c r="G877" s="6">
        <f>貼付ｼｰﾄ!A841</f>
        <v>0</v>
      </c>
      <c r="H877" s="6">
        <f>貼付ｼｰﾄ!B841</f>
        <v>0</v>
      </c>
      <c r="I877" s="6">
        <f>貼付ｼｰﾄ!F841</f>
        <v>0</v>
      </c>
      <c r="J877" s="6">
        <f>貼付ｼｰﾄ!G841</f>
        <v>0</v>
      </c>
      <c r="K877" s="6">
        <f>貼付ｼｰﾄ!H841</f>
        <v>0</v>
      </c>
      <c r="L877" s="6">
        <f>貼付ｼｰﾄ!I841</f>
        <v>0</v>
      </c>
      <c r="M877" s="6">
        <f>貼付ｼｰﾄ!J841</f>
        <v>0</v>
      </c>
      <c r="N877" s="6">
        <f>貼付ｼｰﾄ!K841</f>
        <v>0</v>
      </c>
      <c r="O877" s="6">
        <f>貼付ｼｰﾄ!L841</f>
        <v>0</v>
      </c>
      <c r="P877" s="6">
        <f>貼付ｼｰﾄ!M841</f>
        <v>0</v>
      </c>
      <c r="Q877" s="6">
        <f>貼付ｼｰﾄ!N841</f>
        <v>0</v>
      </c>
      <c r="R877" s="6">
        <f>貼付ｼｰﾄ!O841</f>
        <v>0</v>
      </c>
      <c r="S877" s="6">
        <f>貼付ｼｰﾄ!P841</f>
        <v>0</v>
      </c>
      <c r="U877" s="6" t="str">
        <f t="shared" si="51"/>
        <v>00000</v>
      </c>
      <c r="V877" s="6">
        <f t="shared" si="49"/>
        <v>0</v>
      </c>
    </row>
    <row r="878" spans="1:22" x14ac:dyDescent="0.15">
      <c r="A878" s="6">
        <v>886</v>
      </c>
      <c r="B878" s="6" t="str">
        <f t="shared" si="50"/>
        <v>1</v>
      </c>
      <c r="C878" s="6" t="str">
        <f>I878&amp;COUNTIF($I$4:I878,I878)</f>
        <v>0688</v>
      </c>
      <c r="D878" s="6" t="str">
        <f>貼付ｼｰﾄ!E842&amp;貼付ｼｰﾄ!D842</f>
        <v/>
      </c>
      <c r="E878" s="6" t="str">
        <f>IF(D878="","",貼付ｼｰﾄ!G842+ROW()/1000000)</f>
        <v/>
      </c>
      <c r="F878" s="6">
        <f t="shared" si="52"/>
        <v>1</v>
      </c>
      <c r="G878" s="6">
        <f>貼付ｼｰﾄ!A842</f>
        <v>0</v>
      </c>
      <c r="H878" s="6">
        <f>貼付ｼｰﾄ!B842</f>
        <v>0</v>
      </c>
      <c r="I878" s="6">
        <f>貼付ｼｰﾄ!F842</f>
        <v>0</v>
      </c>
      <c r="J878" s="6">
        <f>貼付ｼｰﾄ!G842</f>
        <v>0</v>
      </c>
      <c r="K878" s="6">
        <f>貼付ｼｰﾄ!H842</f>
        <v>0</v>
      </c>
      <c r="L878" s="6">
        <f>貼付ｼｰﾄ!I842</f>
        <v>0</v>
      </c>
      <c r="M878" s="6">
        <f>貼付ｼｰﾄ!J842</f>
        <v>0</v>
      </c>
      <c r="N878" s="6">
        <f>貼付ｼｰﾄ!K842</f>
        <v>0</v>
      </c>
      <c r="O878" s="6">
        <f>貼付ｼｰﾄ!L842</f>
        <v>0</v>
      </c>
      <c r="P878" s="6">
        <f>貼付ｼｰﾄ!M842</f>
        <v>0</v>
      </c>
      <c r="Q878" s="6">
        <f>貼付ｼｰﾄ!N842</f>
        <v>0</v>
      </c>
      <c r="R878" s="6">
        <f>貼付ｼｰﾄ!O842</f>
        <v>0</v>
      </c>
      <c r="S878" s="6">
        <f>貼付ｼｰﾄ!P842</f>
        <v>0</v>
      </c>
      <c r="U878" s="6" t="str">
        <f t="shared" si="51"/>
        <v>00000</v>
      </c>
      <c r="V878" s="6">
        <f t="shared" si="49"/>
        <v>0</v>
      </c>
    </row>
    <row r="879" spans="1:22" x14ac:dyDescent="0.15">
      <c r="A879" s="6">
        <v>887</v>
      </c>
      <c r="B879" s="6" t="str">
        <f t="shared" si="50"/>
        <v>1</v>
      </c>
      <c r="C879" s="6" t="str">
        <f>I879&amp;COUNTIF($I$4:I879,I879)</f>
        <v>0689</v>
      </c>
      <c r="D879" s="6" t="str">
        <f>貼付ｼｰﾄ!E843&amp;貼付ｼｰﾄ!D843</f>
        <v/>
      </c>
      <c r="E879" s="6" t="str">
        <f>IF(D879="","",貼付ｼｰﾄ!G843+ROW()/1000000)</f>
        <v/>
      </c>
      <c r="F879" s="6">
        <f t="shared" si="52"/>
        <v>1</v>
      </c>
      <c r="G879" s="6">
        <f>貼付ｼｰﾄ!A843</f>
        <v>0</v>
      </c>
      <c r="H879" s="6">
        <f>貼付ｼｰﾄ!B843</f>
        <v>0</v>
      </c>
      <c r="I879" s="6">
        <f>貼付ｼｰﾄ!F843</f>
        <v>0</v>
      </c>
      <c r="J879" s="6">
        <f>貼付ｼｰﾄ!G843</f>
        <v>0</v>
      </c>
      <c r="K879" s="6">
        <f>貼付ｼｰﾄ!H843</f>
        <v>0</v>
      </c>
      <c r="L879" s="6">
        <f>貼付ｼｰﾄ!I843</f>
        <v>0</v>
      </c>
      <c r="M879" s="6">
        <f>貼付ｼｰﾄ!J843</f>
        <v>0</v>
      </c>
      <c r="N879" s="6">
        <f>貼付ｼｰﾄ!K843</f>
        <v>0</v>
      </c>
      <c r="O879" s="6">
        <f>貼付ｼｰﾄ!L843</f>
        <v>0</v>
      </c>
      <c r="P879" s="6">
        <f>貼付ｼｰﾄ!M843</f>
        <v>0</v>
      </c>
      <c r="Q879" s="6">
        <f>貼付ｼｰﾄ!N843</f>
        <v>0</v>
      </c>
      <c r="R879" s="6">
        <f>貼付ｼｰﾄ!O843</f>
        <v>0</v>
      </c>
      <c r="S879" s="6">
        <f>貼付ｼｰﾄ!P843</f>
        <v>0</v>
      </c>
      <c r="U879" s="6" t="str">
        <f t="shared" si="51"/>
        <v>00000</v>
      </c>
      <c r="V879" s="6">
        <f t="shared" si="49"/>
        <v>0</v>
      </c>
    </row>
    <row r="880" spans="1:22" x14ac:dyDescent="0.15">
      <c r="A880" s="6">
        <v>888</v>
      </c>
      <c r="B880" s="6" t="str">
        <f t="shared" si="50"/>
        <v>1</v>
      </c>
      <c r="C880" s="6" t="str">
        <f>I880&amp;COUNTIF($I$4:I880,I880)</f>
        <v>0690</v>
      </c>
      <c r="D880" s="6" t="str">
        <f>貼付ｼｰﾄ!E844&amp;貼付ｼｰﾄ!D844</f>
        <v/>
      </c>
      <c r="E880" s="6" t="str">
        <f>IF(D880="","",貼付ｼｰﾄ!G844+ROW()/1000000)</f>
        <v/>
      </c>
      <c r="F880" s="6">
        <f t="shared" si="52"/>
        <v>1</v>
      </c>
      <c r="G880" s="6">
        <f>貼付ｼｰﾄ!A844</f>
        <v>0</v>
      </c>
      <c r="H880" s="6">
        <f>貼付ｼｰﾄ!B844</f>
        <v>0</v>
      </c>
      <c r="I880" s="6">
        <f>貼付ｼｰﾄ!F844</f>
        <v>0</v>
      </c>
      <c r="J880" s="6">
        <f>貼付ｼｰﾄ!G844</f>
        <v>0</v>
      </c>
      <c r="K880" s="6">
        <f>貼付ｼｰﾄ!H844</f>
        <v>0</v>
      </c>
      <c r="L880" s="6">
        <f>貼付ｼｰﾄ!I844</f>
        <v>0</v>
      </c>
      <c r="M880" s="6">
        <f>貼付ｼｰﾄ!J844</f>
        <v>0</v>
      </c>
      <c r="N880" s="6">
        <f>貼付ｼｰﾄ!K844</f>
        <v>0</v>
      </c>
      <c r="O880" s="6">
        <f>貼付ｼｰﾄ!L844</f>
        <v>0</v>
      </c>
      <c r="P880" s="6">
        <f>貼付ｼｰﾄ!M844</f>
        <v>0</v>
      </c>
      <c r="Q880" s="6">
        <f>貼付ｼｰﾄ!N844</f>
        <v>0</v>
      </c>
      <c r="R880" s="6">
        <f>貼付ｼｰﾄ!O844</f>
        <v>0</v>
      </c>
      <c r="S880" s="6">
        <f>貼付ｼｰﾄ!P844</f>
        <v>0</v>
      </c>
      <c r="U880" s="6" t="str">
        <f t="shared" si="51"/>
        <v>00000</v>
      </c>
      <c r="V880" s="6">
        <f t="shared" si="49"/>
        <v>0</v>
      </c>
    </row>
    <row r="881" spans="1:22" x14ac:dyDescent="0.15">
      <c r="A881" s="6">
        <v>889</v>
      </c>
      <c r="B881" s="6" t="str">
        <f t="shared" si="50"/>
        <v>1</v>
      </c>
      <c r="C881" s="6" t="str">
        <f>I881&amp;COUNTIF($I$4:I881,I881)</f>
        <v>0691</v>
      </c>
      <c r="D881" s="6" t="str">
        <f>貼付ｼｰﾄ!E845&amp;貼付ｼｰﾄ!D845</f>
        <v/>
      </c>
      <c r="E881" s="6" t="str">
        <f>IF(D881="","",貼付ｼｰﾄ!G845+ROW()/1000000)</f>
        <v/>
      </c>
      <c r="F881" s="6">
        <f t="shared" si="52"/>
        <v>1</v>
      </c>
      <c r="G881" s="6">
        <f>貼付ｼｰﾄ!A845</f>
        <v>0</v>
      </c>
      <c r="H881" s="6">
        <f>貼付ｼｰﾄ!B845</f>
        <v>0</v>
      </c>
      <c r="I881" s="6">
        <f>貼付ｼｰﾄ!F845</f>
        <v>0</v>
      </c>
      <c r="J881" s="6">
        <f>貼付ｼｰﾄ!G845</f>
        <v>0</v>
      </c>
      <c r="K881" s="6">
        <f>貼付ｼｰﾄ!H845</f>
        <v>0</v>
      </c>
      <c r="L881" s="6">
        <f>貼付ｼｰﾄ!I845</f>
        <v>0</v>
      </c>
      <c r="M881" s="6">
        <f>貼付ｼｰﾄ!J845</f>
        <v>0</v>
      </c>
      <c r="N881" s="6">
        <f>貼付ｼｰﾄ!K845</f>
        <v>0</v>
      </c>
      <c r="O881" s="6">
        <f>貼付ｼｰﾄ!L845</f>
        <v>0</v>
      </c>
      <c r="P881" s="6">
        <f>貼付ｼｰﾄ!M845</f>
        <v>0</v>
      </c>
      <c r="Q881" s="6">
        <f>貼付ｼｰﾄ!N845</f>
        <v>0</v>
      </c>
      <c r="R881" s="6">
        <f>貼付ｼｰﾄ!O845</f>
        <v>0</v>
      </c>
      <c r="S881" s="6">
        <f>貼付ｼｰﾄ!P845</f>
        <v>0</v>
      </c>
      <c r="U881" s="6" t="str">
        <f t="shared" si="51"/>
        <v>00000</v>
      </c>
      <c r="V881" s="6">
        <f t="shared" si="49"/>
        <v>0</v>
      </c>
    </row>
    <row r="882" spans="1:22" x14ac:dyDescent="0.15">
      <c r="A882" s="6">
        <v>890</v>
      </c>
      <c r="B882" s="6" t="str">
        <f t="shared" si="50"/>
        <v>1</v>
      </c>
      <c r="C882" s="6" t="str">
        <f>I882&amp;COUNTIF($I$4:I882,I882)</f>
        <v>0692</v>
      </c>
      <c r="D882" s="6" t="str">
        <f>貼付ｼｰﾄ!E846&amp;貼付ｼｰﾄ!D846</f>
        <v/>
      </c>
      <c r="E882" s="6" t="str">
        <f>IF(D882="","",貼付ｼｰﾄ!G846+ROW()/1000000)</f>
        <v/>
      </c>
      <c r="F882" s="6">
        <f t="shared" si="52"/>
        <v>1</v>
      </c>
      <c r="G882" s="6">
        <f>貼付ｼｰﾄ!A846</f>
        <v>0</v>
      </c>
      <c r="H882" s="6">
        <f>貼付ｼｰﾄ!B846</f>
        <v>0</v>
      </c>
      <c r="I882" s="6">
        <f>貼付ｼｰﾄ!F846</f>
        <v>0</v>
      </c>
      <c r="J882" s="6">
        <f>貼付ｼｰﾄ!G846</f>
        <v>0</v>
      </c>
      <c r="K882" s="6">
        <f>貼付ｼｰﾄ!H846</f>
        <v>0</v>
      </c>
      <c r="L882" s="6">
        <f>貼付ｼｰﾄ!I846</f>
        <v>0</v>
      </c>
      <c r="M882" s="6">
        <f>貼付ｼｰﾄ!J846</f>
        <v>0</v>
      </c>
      <c r="N882" s="6">
        <f>貼付ｼｰﾄ!K846</f>
        <v>0</v>
      </c>
      <c r="O882" s="6">
        <f>貼付ｼｰﾄ!L846</f>
        <v>0</v>
      </c>
      <c r="P882" s="6">
        <f>貼付ｼｰﾄ!M846</f>
        <v>0</v>
      </c>
      <c r="Q882" s="6">
        <f>貼付ｼｰﾄ!N846</f>
        <v>0</v>
      </c>
      <c r="R882" s="6">
        <f>貼付ｼｰﾄ!O846</f>
        <v>0</v>
      </c>
      <c r="S882" s="6">
        <f>貼付ｼｰﾄ!P846</f>
        <v>0</v>
      </c>
      <c r="U882" s="6" t="str">
        <f t="shared" si="51"/>
        <v>00000</v>
      </c>
      <c r="V882" s="6">
        <f t="shared" si="49"/>
        <v>0</v>
      </c>
    </row>
    <row r="883" spans="1:22" x14ac:dyDescent="0.15">
      <c r="A883" s="6">
        <v>891</v>
      </c>
      <c r="B883" s="6" t="str">
        <f t="shared" si="50"/>
        <v>1</v>
      </c>
      <c r="C883" s="6" t="str">
        <f>I883&amp;COUNTIF($I$4:I883,I883)</f>
        <v>0693</v>
      </c>
      <c r="D883" s="6" t="str">
        <f>貼付ｼｰﾄ!E847&amp;貼付ｼｰﾄ!D847</f>
        <v/>
      </c>
      <c r="E883" s="6" t="str">
        <f>IF(D883="","",貼付ｼｰﾄ!G847+ROW()/1000000)</f>
        <v/>
      </c>
      <c r="F883" s="6">
        <f t="shared" si="52"/>
        <v>1</v>
      </c>
      <c r="G883" s="6">
        <f>貼付ｼｰﾄ!A847</f>
        <v>0</v>
      </c>
      <c r="H883" s="6">
        <f>貼付ｼｰﾄ!B847</f>
        <v>0</v>
      </c>
      <c r="I883" s="6">
        <f>貼付ｼｰﾄ!F847</f>
        <v>0</v>
      </c>
      <c r="J883" s="6">
        <f>貼付ｼｰﾄ!G847</f>
        <v>0</v>
      </c>
      <c r="K883" s="6">
        <f>貼付ｼｰﾄ!H847</f>
        <v>0</v>
      </c>
      <c r="L883" s="6">
        <f>貼付ｼｰﾄ!I847</f>
        <v>0</v>
      </c>
      <c r="M883" s="6">
        <f>貼付ｼｰﾄ!J847</f>
        <v>0</v>
      </c>
      <c r="N883" s="6">
        <f>貼付ｼｰﾄ!K847</f>
        <v>0</v>
      </c>
      <c r="O883" s="6">
        <f>貼付ｼｰﾄ!L847</f>
        <v>0</v>
      </c>
      <c r="P883" s="6">
        <f>貼付ｼｰﾄ!M847</f>
        <v>0</v>
      </c>
      <c r="Q883" s="6">
        <f>貼付ｼｰﾄ!N847</f>
        <v>0</v>
      </c>
      <c r="R883" s="6">
        <f>貼付ｼｰﾄ!O847</f>
        <v>0</v>
      </c>
      <c r="S883" s="6">
        <f>貼付ｼｰﾄ!P847</f>
        <v>0</v>
      </c>
      <c r="U883" s="6" t="str">
        <f t="shared" si="51"/>
        <v>00000</v>
      </c>
      <c r="V883" s="6">
        <f t="shared" si="49"/>
        <v>0</v>
      </c>
    </row>
    <row r="884" spans="1:22" x14ac:dyDescent="0.15">
      <c r="A884" s="6">
        <v>892</v>
      </c>
      <c r="B884" s="6" t="str">
        <f t="shared" si="50"/>
        <v>1</v>
      </c>
      <c r="C884" s="6" t="str">
        <f>I884&amp;COUNTIF($I$4:I884,I884)</f>
        <v>0694</v>
      </c>
      <c r="D884" s="6" t="str">
        <f>貼付ｼｰﾄ!E848&amp;貼付ｼｰﾄ!D848</f>
        <v/>
      </c>
      <c r="E884" s="6" t="str">
        <f>IF(D884="","",貼付ｼｰﾄ!G848+ROW()/1000000)</f>
        <v/>
      </c>
      <c r="F884" s="6">
        <f t="shared" si="52"/>
        <v>1</v>
      </c>
      <c r="G884" s="6">
        <f>貼付ｼｰﾄ!A848</f>
        <v>0</v>
      </c>
      <c r="H884" s="6">
        <f>貼付ｼｰﾄ!B848</f>
        <v>0</v>
      </c>
      <c r="I884" s="6">
        <f>貼付ｼｰﾄ!F848</f>
        <v>0</v>
      </c>
      <c r="J884" s="6">
        <f>貼付ｼｰﾄ!G848</f>
        <v>0</v>
      </c>
      <c r="K884" s="6">
        <f>貼付ｼｰﾄ!H848</f>
        <v>0</v>
      </c>
      <c r="L884" s="6">
        <f>貼付ｼｰﾄ!I848</f>
        <v>0</v>
      </c>
      <c r="M884" s="6">
        <f>貼付ｼｰﾄ!J848</f>
        <v>0</v>
      </c>
      <c r="N884" s="6">
        <f>貼付ｼｰﾄ!K848</f>
        <v>0</v>
      </c>
      <c r="O884" s="6">
        <f>貼付ｼｰﾄ!L848</f>
        <v>0</v>
      </c>
      <c r="P884" s="6">
        <f>貼付ｼｰﾄ!M848</f>
        <v>0</v>
      </c>
      <c r="Q884" s="6">
        <f>貼付ｼｰﾄ!N848</f>
        <v>0</v>
      </c>
      <c r="R884" s="6">
        <f>貼付ｼｰﾄ!O848</f>
        <v>0</v>
      </c>
      <c r="S884" s="6">
        <f>貼付ｼｰﾄ!P848</f>
        <v>0</v>
      </c>
      <c r="U884" s="6" t="str">
        <f t="shared" si="51"/>
        <v>00000</v>
      </c>
      <c r="V884" s="6">
        <f t="shared" si="49"/>
        <v>0</v>
      </c>
    </row>
    <row r="885" spans="1:22" x14ac:dyDescent="0.15">
      <c r="A885" s="6">
        <v>893</v>
      </c>
      <c r="B885" s="6" t="str">
        <f t="shared" si="50"/>
        <v>1</v>
      </c>
      <c r="C885" s="6" t="str">
        <f>I885&amp;COUNTIF($I$4:I885,I885)</f>
        <v>0695</v>
      </c>
      <c r="D885" s="6" t="str">
        <f>貼付ｼｰﾄ!E849&amp;貼付ｼｰﾄ!D849</f>
        <v/>
      </c>
      <c r="E885" s="6" t="str">
        <f>IF(D885="","",貼付ｼｰﾄ!G849+ROW()/1000000)</f>
        <v/>
      </c>
      <c r="F885" s="6">
        <f t="shared" si="52"/>
        <v>1</v>
      </c>
      <c r="G885" s="6">
        <f>貼付ｼｰﾄ!A849</f>
        <v>0</v>
      </c>
      <c r="H885" s="6">
        <f>貼付ｼｰﾄ!B849</f>
        <v>0</v>
      </c>
      <c r="I885" s="6">
        <f>貼付ｼｰﾄ!F849</f>
        <v>0</v>
      </c>
      <c r="J885" s="6">
        <f>貼付ｼｰﾄ!G849</f>
        <v>0</v>
      </c>
      <c r="K885" s="6">
        <f>貼付ｼｰﾄ!H849</f>
        <v>0</v>
      </c>
      <c r="L885" s="6">
        <f>貼付ｼｰﾄ!I849</f>
        <v>0</v>
      </c>
      <c r="M885" s="6">
        <f>貼付ｼｰﾄ!J849</f>
        <v>0</v>
      </c>
      <c r="N885" s="6">
        <f>貼付ｼｰﾄ!K849</f>
        <v>0</v>
      </c>
      <c r="O885" s="6">
        <f>貼付ｼｰﾄ!L849</f>
        <v>0</v>
      </c>
      <c r="P885" s="6">
        <f>貼付ｼｰﾄ!M849</f>
        <v>0</v>
      </c>
      <c r="Q885" s="6">
        <f>貼付ｼｰﾄ!N849</f>
        <v>0</v>
      </c>
      <c r="R885" s="6">
        <f>貼付ｼｰﾄ!O849</f>
        <v>0</v>
      </c>
      <c r="S885" s="6">
        <f>貼付ｼｰﾄ!P849</f>
        <v>0</v>
      </c>
      <c r="U885" s="6" t="str">
        <f t="shared" si="51"/>
        <v>00000</v>
      </c>
      <c r="V885" s="6">
        <f t="shared" si="49"/>
        <v>0</v>
      </c>
    </row>
    <row r="886" spans="1:22" x14ac:dyDescent="0.15">
      <c r="A886" s="6">
        <v>894</v>
      </c>
      <c r="B886" s="6" t="str">
        <f t="shared" si="50"/>
        <v>1</v>
      </c>
      <c r="C886" s="6" t="str">
        <f>I886&amp;COUNTIF($I$4:I886,I886)</f>
        <v>0696</v>
      </c>
      <c r="D886" s="6" t="str">
        <f>貼付ｼｰﾄ!E850&amp;貼付ｼｰﾄ!D850</f>
        <v/>
      </c>
      <c r="E886" s="6" t="str">
        <f>IF(D886="","",貼付ｼｰﾄ!G850+ROW()/1000000)</f>
        <v/>
      </c>
      <c r="F886" s="6">
        <f t="shared" si="52"/>
        <v>1</v>
      </c>
      <c r="G886" s="6">
        <f>貼付ｼｰﾄ!A850</f>
        <v>0</v>
      </c>
      <c r="H886" s="6">
        <f>貼付ｼｰﾄ!B850</f>
        <v>0</v>
      </c>
      <c r="I886" s="6">
        <f>貼付ｼｰﾄ!F850</f>
        <v>0</v>
      </c>
      <c r="J886" s="6">
        <f>貼付ｼｰﾄ!G850</f>
        <v>0</v>
      </c>
      <c r="K886" s="6">
        <f>貼付ｼｰﾄ!H850</f>
        <v>0</v>
      </c>
      <c r="L886" s="6">
        <f>貼付ｼｰﾄ!I850</f>
        <v>0</v>
      </c>
      <c r="M886" s="6">
        <f>貼付ｼｰﾄ!J850</f>
        <v>0</v>
      </c>
      <c r="N886" s="6">
        <f>貼付ｼｰﾄ!K850</f>
        <v>0</v>
      </c>
      <c r="O886" s="6">
        <f>貼付ｼｰﾄ!L850</f>
        <v>0</v>
      </c>
      <c r="P886" s="6">
        <f>貼付ｼｰﾄ!M850</f>
        <v>0</v>
      </c>
      <c r="Q886" s="6">
        <f>貼付ｼｰﾄ!N850</f>
        <v>0</v>
      </c>
      <c r="R886" s="6">
        <f>貼付ｼｰﾄ!O850</f>
        <v>0</v>
      </c>
      <c r="S886" s="6">
        <f>貼付ｼｰﾄ!P850</f>
        <v>0</v>
      </c>
      <c r="U886" s="6" t="str">
        <f t="shared" si="51"/>
        <v>00000</v>
      </c>
      <c r="V886" s="6">
        <f t="shared" si="49"/>
        <v>0</v>
      </c>
    </row>
    <row r="887" spans="1:22" x14ac:dyDescent="0.15">
      <c r="A887" s="6">
        <v>895</v>
      </c>
      <c r="B887" s="6" t="str">
        <f t="shared" si="50"/>
        <v>1</v>
      </c>
      <c r="C887" s="6" t="str">
        <f>I887&amp;COUNTIF($I$4:I887,I887)</f>
        <v>0697</v>
      </c>
      <c r="D887" s="6" t="str">
        <f>貼付ｼｰﾄ!E851&amp;貼付ｼｰﾄ!D851</f>
        <v/>
      </c>
      <c r="E887" s="6" t="str">
        <f>IF(D887="","",貼付ｼｰﾄ!G851+ROW()/1000000)</f>
        <v/>
      </c>
      <c r="F887" s="6">
        <f t="shared" si="52"/>
        <v>1</v>
      </c>
      <c r="G887" s="6">
        <f>貼付ｼｰﾄ!A851</f>
        <v>0</v>
      </c>
      <c r="H887" s="6">
        <f>貼付ｼｰﾄ!B851</f>
        <v>0</v>
      </c>
      <c r="I887" s="6">
        <f>貼付ｼｰﾄ!F851</f>
        <v>0</v>
      </c>
      <c r="J887" s="6">
        <f>貼付ｼｰﾄ!G851</f>
        <v>0</v>
      </c>
      <c r="K887" s="6">
        <f>貼付ｼｰﾄ!H851</f>
        <v>0</v>
      </c>
      <c r="L887" s="6">
        <f>貼付ｼｰﾄ!I851</f>
        <v>0</v>
      </c>
      <c r="M887" s="6">
        <f>貼付ｼｰﾄ!J851</f>
        <v>0</v>
      </c>
      <c r="N887" s="6">
        <f>貼付ｼｰﾄ!K851</f>
        <v>0</v>
      </c>
      <c r="O887" s="6">
        <f>貼付ｼｰﾄ!L851</f>
        <v>0</v>
      </c>
      <c r="P887" s="6">
        <f>貼付ｼｰﾄ!M851</f>
        <v>0</v>
      </c>
      <c r="Q887" s="6">
        <f>貼付ｼｰﾄ!N851</f>
        <v>0</v>
      </c>
      <c r="R887" s="6">
        <f>貼付ｼｰﾄ!O851</f>
        <v>0</v>
      </c>
      <c r="S887" s="6">
        <f>貼付ｼｰﾄ!P851</f>
        <v>0</v>
      </c>
      <c r="U887" s="6" t="str">
        <f t="shared" si="51"/>
        <v>00000</v>
      </c>
      <c r="V887" s="6">
        <f t="shared" si="49"/>
        <v>0</v>
      </c>
    </row>
    <row r="888" spans="1:22" x14ac:dyDescent="0.15">
      <c r="A888" s="6">
        <v>896</v>
      </c>
      <c r="B888" s="6" t="str">
        <f t="shared" si="50"/>
        <v>1</v>
      </c>
      <c r="C888" s="6" t="str">
        <f>I888&amp;COUNTIF($I$4:I888,I888)</f>
        <v>0698</v>
      </c>
      <c r="D888" s="6" t="str">
        <f>貼付ｼｰﾄ!E852&amp;貼付ｼｰﾄ!D852</f>
        <v/>
      </c>
      <c r="E888" s="6" t="str">
        <f>IF(D888="","",貼付ｼｰﾄ!G852+ROW()/1000000)</f>
        <v/>
      </c>
      <c r="F888" s="6">
        <f t="shared" si="52"/>
        <v>1</v>
      </c>
      <c r="G888" s="6">
        <f>貼付ｼｰﾄ!A852</f>
        <v>0</v>
      </c>
      <c r="H888" s="6">
        <f>貼付ｼｰﾄ!B852</f>
        <v>0</v>
      </c>
      <c r="I888" s="6">
        <f>貼付ｼｰﾄ!F852</f>
        <v>0</v>
      </c>
      <c r="J888" s="6">
        <f>貼付ｼｰﾄ!G852</f>
        <v>0</v>
      </c>
      <c r="K888" s="6">
        <f>貼付ｼｰﾄ!H852</f>
        <v>0</v>
      </c>
      <c r="L888" s="6">
        <f>貼付ｼｰﾄ!I852</f>
        <v>0</v>
      </c>
      <c r="M888" s="6">
        <f>貼付ｼｰﾄ!J852</f>
        <v>0</v>
      </c>
      <c r="N888" s="6">
        <f>貼付ｼｰﾄ!K852</f>
        <v>0</v>
      </c>
      <c r="O888" s="6">
        <f>貼付ｼｰﾄ!L852</f>
        <v>0</v>
      </c>
      <c r="P888" s="6">
        <f>貼付ｼｰﾄ!M852</f>
        <v>0</v>
      </c>
      <c r="Q888" s="6">
        <f>貼付ｼｰﾄ!N852</f>
        <v>0</v>
      </c>
      <c r="R888" s="6">
        <f>貼付ｼｰﾄ!O852</f>
        <v>0</v>
      </c>
      <c r="S888" s="6">
        <f>貼付ｼｰﾄ!P852</f>
        <v>0</v>
      </c>
      <c r="U888" s="6" t="str">
        <f t="shared" si="51"/>
        <v>00000</v>
      </c>
      <c r="V888" s="6">
        <f t="shared" si="49"/>
        <v>0</v>
      </c>
    </row>
    <row r="889" spans="1:22" x14ac:dyDescent="0.15">
      <c r="A889" s="6">
        <v>897</v>
      </c>
      <c r="B889" s="6" t="str">
        <f t="shared" si="50"/>
        <v>1</v>
      </c>
      <c r="C889" s="6" t="str">
        <f>I889&amp;COUNTIF($I$4:I889,I889)</f>
        <v>0699</v>
      </c>
      <c r="D889" s="6" t="str">
        <f>貼付ｼｰﾄ!E853&amp;貼付ｼｰﾄ!D853</f>
        <v/>
      </c>
      <c r="E889" s="6" t="str">
        <f>IF(D889="","",貼付ｼｰﾄ!G853+ROW()/1000000)</f>
        <v/>
      </c>
      <c r="F889" s="6">
        <f t="shared" si="52"/>
        <v>1</v>
      </c>
      <c r="G889" s="6">
        <f>貼付ｼｰﾄ!A853</f>
        <v>0</v>
      </c>
      <c r="H889" s="6">
        <f>貼付ｼｰﾄ!B853</f>
        <v>0</v>
      </c>
      <c r="I889" s="6">
        <f>貼付ｼｰﾄ!F853</f>
        <v>0</v>
      </c>
      <c r="J889" s="6">
        <f>貼付ｼｰﾄ!G853</f>
        <v>0</v>
      </c>
      <c r="K889" s="6">
        <f>貼付ｼｰﾄ!H853</f>
        <v>0</v>
      </c>
      <c r="L889" s="6">
        <f>貼付ｼｰﾄ!I853</f>
        <v>0</v>
      </c>
      <c r="M889" s="6">
        <f>貼付ｼｰﾄ!J853</f>
        <v>0</v>
      </c>
      <c r="N889" s="6">
        <f>貼付ｼｰﾄ!K853</f>
        <v>0</v>
      </c>
      <c r="O889" s="6">
        <f>貼付ｼｰﾄ!L853</f>
        <v>0</v>
      </c>
      <c r="P889" s="6">
        <f>貼付ｼｰﾄ!M853</f>
        <v>0</v>
      </c>
      <c r="Q889" s="6">
        <f>貼付ｼｰﾄ!N853</f>
        <v>0</v>
      </c>
      <c r="R889" s="6">
        <f>貼付ｼｰﾄ!O853</f>
        <v>0</v>
      </c>
      <c r="S889" s="6">
        <f>貼付ｼｰﾄ!P853</f>
        <v>0</v>
      </c>
      <c r="U889" s="6" t="str">
        <f t="shared" si="51"/>
        <v>00000</v>
      </c>
      <c r="V889" s="6">
        <f t="shared" si="49"/>
        <v>0</v>
      </c>
    </row>
    <row r="890" spans="1:22" x14ac:dyDescent="0.15">
      <c r="A890" s="6">
        <v>898</v>
      </c>
      <c r="B890" s="6" t="str">
        <f t="shared" si="50"/>
        <v>1</v>
      </c>
      <c r="C890" s="6" t="str">
        <f>I890&amp;COUNTIF($I$4:I890,I890)</f>
        <v>0700</v>
      </c>
      <c r="D890" s="6" t="str">
        <f>貼付ｼｰﾄ!E854&amp;貼付ｼｰﾄ!D854</f>
        <v/>
      </c>
      <c r="E890" s="6" t="str">
        <f>IF(D890="","",貼付ｼｰﾄ!G854+ROW()/1000000)</f>
        <v/>
      </c>
      <c r="F890" s="6">
        <f t="shared" si="52"/>
        <v>1</v>
      </c>
      <c r="G890" s="6">
        <f>貼付ｼｰﾄ!A854</f>
        <v>0</v>
      </c>
      <c r="H890" s="6">
        <f>貼付ｼｰﾄ!B854</f>
        <v>0</v>
      </c>
      <c r="I890" s="6">
        <f>貼付ｼｰﾄ!F854</f>
        <v>0</v>
      </c>
      <c r="J890" s="6">
        <f>貼付ｼｰﾄ!G854</f>
        <v>0</v>
      </c>
      <c r="K890" s="6">
        <f>貼付ｼｰﾄ!H854</f>
        <v>0</v>
      </c>
      <c r="L890" s="6">
        <f>貼付ｼｰﾄ!I854</f>
        <v>0</v>
      </c>
      <c r="M890" s="6">
        <f>貼付ｼｰﾄ!J854</f>
        <v>0</v>
      </c>
      <c r="N890" s="6">
        <f>貼付ｼｰﾄ!K854</f>
        <v>0</v>
      </c>
      <c r="O890" s="6">
        <f>貼付ｼｰﾄ!L854</f>
        <v>0</v>
      </c>
      <c r="P890" s="6">
        <f>貼付ｼｰﾄ!M854</f>
        <v>0</v>
      </c>
      <c r="Q890" s="6">
        <f>貼付ｼｰﾄ!N854</f>
        <v>0</v>
      </c>
      <c r="R890" s="6">
        <f>貼付ｼｰﾄ!O854</f>
        <v>0</v>
      </c>
      <c r="S890" s="6">
        <f>貼付ｼｰﾄ!P854</f>
        <v>0</v>
      </c>
      <c r="U890" s="6" t="str">
        <f t="shared" si="51"/>
        <v>00000</v>
      </c>
      <c r="V890" s="6">
        <f t="shared" si="49"/>
        <v>0</v>
      </c>
    </row>
    <row r="891" spans="1:22" x14ac:dyDescent="0.15">
      <c r="A891" s="6">
        <v>899</v>
      </c>
      <c r="B891" s="6" t="str">
        <f t="shared" si="50"/>
        <v>1</v>
      </c>
      <c r="C891" s="6" t="str">
        <f>I891&amp;COUNTIF($I$4:I891,I891)</f>
        <v>0701</v>
      </c>
      <c r="D891" s="6" t="str">
        <f>貼付ｼｰﾄ!E855&amp;貼付ｼｰﾄ!D855</f>
        <v/>
      </c>
      <c r="E891" s="6" t="str">
        <f>IF(D891="","",貼付ｼｰﾄ!G855+ROW()/1000000)</f>
        <v/>
      </c>
      <c r="F891" s="6">
        <f t="shared" si="52"/>
        <v>1</v>
      </c>
      <c r="G891" s="6">
        <f>貼付ｼｰﾄ!A855</f>
        <v>0</v>
      </c>
      <c r="H891" s="6">
        <f>貼付ｼｰﾄ!B855</f>
        <v>0</v>
      </c>
      <c r="I891" s="6">
        <f>貼付ｼｰﾄ!F855</f>
        <v>0</v>
      </c>
      <c r="J891" s="6">
        <f>貼付ｼｰﾄ!G855</f>
        <v>0</v>
      </c>
      <c r="K891" s="6">
        <f>貼付ｼｰﾄ!H855</f>
        <v>0</v>
      </c>
      <c r="L891" s="6">
        <f>貼付ｼｰﾄ!I855</f>
        <v>0</v>
      </c>
      <c r="M891" s="6">
        <f>貼付ｼｰﾄ!J855</f>
        <v>0</v>
      </c>
      <c r="N891" s="6">
        <f>貼付ｼｰﾄ!K855</f>
        <v>0</v>
      </c>
      <c r="O891" s="6">
        <f>貼付ｼｰﾄ!L855</f>
        <v>0</v>
      </c>
      <c r="P891" s="6">
        <f>貼付ｼｰﾄ!M855</f>
        <v>0</v>
      </c>
      <c r="Q891" s="6">
        <f>貼付ｼｰﾄ!N855</f>
        <v>0</v>
      </c>
      <c r="R891" s="6">
        <f>貼付ｼｰﾄ!O855</f>
        <v>0</v>
      </c>
      <c r="S891" s="6">
        <f>貼付ｼｰﾄ!P855</f>
        <v>0</v>
      </c>
      <c r="U891" s="6" t="str">
        <f t="shared" si="51"/>
        <v>00000</v>
      </c>
      <c r="V891" s="6">
        <f t="shared" ref="V891:V954" si="53">IF(U891=U890,0,1)</f>
        <v>0</v>
      </c>
    </row>
    <row r="892" spans="1:22" x14ac:dyDescent="0.15">
      <c r="A892" s="6">
        <v>900</v>
      </c>
      <c r="B892" s="6" t="str">
        <f t="shared" si="50"/>
        <v>1</v>
      </c>
      <c r="C892" s="6" t="str">
        <f>I892&amp;COUNTIF($I$4:I892,I892)</f>
        <v>0702</v>
      </c>
      <c r="D892" s="6" t="str">
        <f>貼付ｼｰﾄ!E856&amp;貼付ｼｰﾄ!D856</f>
        <v/>
      </c>
      <c r="E892" s="6" t="str">
        <f>IF(D892="","",貼付ｼｰﾄ!G856+ROW()/1000000)</f>
        <v/>
      </c>
      <c r="F892" s="6">
        <f t="shared" si="52"/>
        <v>1</v>
      </c>
      <c r="G892" s="6">
        <f>貼付ｼｰﾄ!A856</f>
        <v>0</v>
      </c>
      <c r="H892" s="6">
        <f>貼付ｼｰﾄ!B856</f>
        <v>0</v>
      </c>
      <c r="I892" s="6">
        <f>貼付ｼｰﾄ!F856</f>
        <v>0</v>
      </c>
      <c r="J892" s="6">
        <f>貼付ｼｰﾄ!G856</f>
        <v>0</v>
      </c>
      <c r="K892" s="6">
        <f>貼付ｼｰﾄ!H856</f>
        <v>0</v>
      </c>
      <c r="L892" s="6">
        <f>貼付ｼｰﾄ!I856</f>
        <v>0</v>
      </c>
      <c r="M892" s="6">
        <f>貼付ｼｰﾄ!J856</f>
        <v>0</v>
      </c>
      <c r="N892" s="6">
        <f>貼付ｼｰﾄ!K856</f>
        <v>0</v>
      </c>
      <c r="O892" s="6">
        <f>貼付ｼｰﾄ!L856</f>
        <v>0</v>
      </c>
      <c r="P892" s="6">
        <f>貼付ｼｰﾄ!M856</f>
        <v>0</v>
      </c>
      <c r="Q892" s="6">
        <f>貼付ｼｰﾄ!N856</f>
        <v>0</v>
      </c>
      <c r="R892" s="6">
        <f>貼付ｼｰﾄ!O856</f>
        <v>0</v>
      </c>
      <c r="S892" s="6">
        <f>貼付ｼｰﾄ!P856</f>
        <v>0</v>
      </c>
      <c r="U892" s="6" t="str">
        <f t="shared" si="51"/>
        <v>00000</v>
      </c>
      <c r="V892" s="6">
        <f t="shared" si="53"/>
        <v>0</v>
      </c>
    </row>
    <row r="893" spans="1:22" x14ac:dyDescent="0.15">
      <c r="A893" s="6">
        <v>901</v>
      </c>
      <c r="B893" s="6" t="str">
        <f t="shared" si="50"/>
        <v>1</v>
      </c>
      <c r="C893" s="6" t="str">
        <f>I893&amp;COUNTIF($I$4:I893,I893)</f>
        <v>0703</v>
      </c>
      <c r="D893" s="6" t="str">
        <f>貼付ｼｰﾄ!E857&amp;貼付ｼｰﾄ!D857</f>
        <v/>
      </c>
      <c r="E893" s="6" t="str">
        <f>IF(D893="","",貼付ｼｰﾄ!G857+ROW()/1000000)</f>
        <v/>
      </c>
      <c r="F893" s="6">
        <f t="shared" si="52"/>
        <v>1</v>
      </c>
      <c r="G893" s="6">
        <f>貼付ｼｰﾄ!A857</f>
        <v>0</v>
      </c>
      <c r="H893" s="6">
        <f>貼付ｼｰﾄ!B857</f>
        <v>0</v>
      </c>
      <c r="I893" s="6">
        <f>貼付ｼｰﾄ!F857</f>
        <v>0</v>
      </c>
      <c r="J893" s="6">
        <f>貼付ｼｰﾄ!G857</f>
        <v>0</v>
      </c>
      <c r="K893" s="6">
        <f>貼付ｼｰﾄ!H857</f>
        <v>0</v>
      </c>
      <c r="L893" s="6">
        <f>貼付ｼｰﾄ!I857</f>
        <v>0</v>
      </c>
      <c r="M893" s="6">
        <f>貼付ｼｰﾄ!J857</f>
        <v>0</v>
      </c>
      <c r="N893" s="6">
        <f>貼付ｼｰﾄ!K857</f>
        <v>0</v>
      </c>
      <c r="O893" s="6">
        <f>貼付ｼｰﾄ!L857</f>
        <v>0</v>
      </c>
      <c r="P893" s="6">
        <f>貼付ｼｰﾄ!M857</f>
        <v>0</v>
      </c>
      <c r="Q893" s="6">
        <f>貼付ｼｰﾄ!N857</f>
        <v>0</v>
      </c>
      <c r="R893" s="6">
        <f>貼付ｼｰﾄ!O857</f>
        <v>0</v>
      </c>
      <c r="S893" s="6">
        <f>貼付ｼｰﾄ!P857</f>
        <v>0</v>
      </c>
      <c r="U893" s="6" t="str">
        <f t="shared" si="51"/>
        <v>00000</v>
      </c>
      <c r="V893" s="6">
        <f t="shared" si="53"/>
        <v>0</v>
      </c>
    </row>
    <row r="894" spans="1:22" x14ac:dyDescent="0.15">
      <c r="A894" s="6">
        <v>902</v>
      </c>
      <c r="B894" s="6" t="str">
        <f t="shared" si="50"/>
        <v>1</v>
      </c>
      <c r="C894" s="6" t="str">
        <f>I894&amp;COUNTIF($I$4:I894,I894)</f>
        <v>0704</v>
      </c>
      <c r="D894" s="6" t="str">
        <f>貼付ｼｰﾄ!E858&amp;貼付ｼｰﾄ!D858</f>
        <v/>
      </c>
      <c r="E894" s="6" t="str">
        <f>IF(D894="","",貼付ｼｰﾄ!G858+ROW()/1000000)</f>
        <v/>
      </c>
      <c r="F894" s="6">
        <f t="shared" si="52"/>
        <v>1</v>
      </c>
      <c r="G894" s="6">
        <f>貼付ｼｰﾄ!A858</f>
        <v>0</v>
      </c>
      <c r="H894" s="6">
        <f>貼付ｼｰﾄ!B858</f>
        <v>0</v>
      </c>
      <c r="I894" s="6">
        <f>貼付ｼｰﾄ!F858</f>
        <v>0</v>
      </c>
      <c r="J894" s="6">
        <f>貼付ｼｰﾄ!G858</f>
        <v>0</v>
      </c>
      <c r="K894" s="6">
        <f>貼付ｼｰﾄ!H858</f>
        <v>0</v>
      </c>
      <c r="L894" s="6">
        <f>貼付ｼｰﾄ!I858</f>
        <v>0</v>
      </c>
      <c r="M894" s="6">
        <f>貼付ｼｰﾄ!J858</f>
        <v>0</v>
      </c>
      <c r="N894" s="6">
        <f>貼付ｼｰﾄ!K858</f>
        <v>0</v>
      </c>
      <c r="O894" s="6">
        <f>貼付ｼｰﾄ!L858</f>
        <v>0</v>
      </c>
      <c r="P894" s="6">
        <f>貼付ｼｰﾄ!M858</f>
        <v>0</v>
      </c>
      <c r="Q894" s="6">
        <f>貼付ｼｰﾄ!N858</f>
        <v>0</v>
      </c>
      <c r="R894" s="6">
        <f>貼付ｼｰﾄ!O858</f>
        <v>0</v>
      </c>
      <c r="S894" s="6">
        <f>貼付ｼｰﾄ!P858</f>
        <v>0</v>
      </c>
      <c r="U894" s="6" t="str">
        <f t="shared" si="51"/>
        <v>00000</v>
      </c>
      <c r="V894" s="6">
        <f t="shared" si="53"/>
        <v>0</v>
      </c>
    </row>
    <row r="895" spans="1:22" x14ac:dyDescent="0.15">
      <c r="A895" s="6">
        <v>903</v>
      </c>
      <c r="B895" s="6" t="str">
        <f t="shared" si="50"/>
        <v>1</v>
      </c>
      <c r="C895" s="6" t="str">
        <f>I895&amp;COUNTIF($I$4:I895,I895)</f>
        <v>0705</v>
      </c>
      <c r="D895" s="6" t="str">
        <f>貼付ｼｰﾄ!E859&amp;貼付ｼｰﾄ!D859</f>
        <v/>
      </c>
      <c r="E895" s="6" t="str">
        <f>IF(D895="","",貼付ｼｰﾄ!G859+ROW()/1000000)</f>
        <v/>
      </c>
      <c r="F895" s="6">
        <f t="shared" si="52"/>
        <v>1</v>
      </c>
      <c r="G895" s="6">
        <f>貼付ｼｰﾄ!A859</f>
        <v>0</v>
      </c>
      <c r="H895" s="6">
        <f>貼付ｼｰﾄ!B859</f>
        <v>0</v>
      </c>
      <c r="I895" s="6">
        <f>貼付ｼｰﾄ!F859</f>
        <v>0</v>
      </c>
      <c r="J895" s="6">
        <f>貼付ｼｰﾄ!G859</f>
        <v>0</v>
      </c>
      <c r="K895" s="6">
        <f>貼付ｼｰﾄ!H859</f>
        <v>0</v>
      </c>
      <c r="L895" s="6">
        <f>貼付ｼｰﾄ!I859</f>
        <v>0</v>
      </c>
      <c r="M895" s="6">
        <f>貼付ｼｰﾄ!J859</f>
        <v>0</v>
      </c>
      <c r="N895" s="6">
        <f>貼付ｼｰﾄ!K859</f>
        <v>0</v>
      </c>
      <c r="O895" s="6">
        <f>貼付ｼｰﾄ!L859</f>
        <v>0</v>
      </c>
      <c r="P895" s="6">
        <f>貼付ｼｰﾄ!M859</f>
        <v>0</v>
      </c>
      <c r="Q895" s="6">
        <f>貼付ｼｰﾄ!N859</f>
        <v>0</v>
      </c>
      <c r="R895" s="6">
        <f>貼付ｼｰﾄ!O859</f>
        <v>0</v>
      </c>
      <c r="S895" s="6">
        <f>貼付ｼｰﾄ!P859</f>
        <v>0</v>
      </c>
      <c r="U895" s="6" t="str">
        <f t="shared" si="51"/>
        <v>00000</v>
      </c>
      <c r="V895" s="6">
        <f t="shared" si="53"/>
        <v>0</v>
      </c>
    </row>
    <row r="896" spans="1:22" x14ac:dyDescent="0.15">
      <c r="A896" s="6">
        <v>904</v>
      </c>
      <c r="B896" s="6" t="str">
        <f t="shared" si="50"/>
        <v>1</v>
      </c>
      <c r="C896" s="6" t="str">
        <f>I896&amp;COUNTIF($I$4:I896,I896)</f>
        <v>0706</v>
      </c>
      <c r="D896" s="6" t="str">
        <f>貼付ｼｰﾄ!E860&amp;貼付ｼｰﾄ!D860</f>
        <v/>
      </c>
      <c r="E896" s="6" t="str">
        <f>IF(D896="","",貼付ｼｰﾄ!G860+ROW()/1000000)</f>
        <v/>
      </c>
      <c r="F896" s="6">
        <f t="shared" si="52"/>
        <v>1</v>
      </c>
      <c r="G896" s="6">
        <f>貼付ｼｰﾄ!A860</f>
        <v>0</v>
      </c>
      <c r="H896" s="6">
        <f>貼付ｼｰﾄ!B860</f>
        <v>0</v>
      </c>
      <c r="I896" s="6">
        <f>貼付ｼｰﾄ!F860</f>
        <v>0</v>
      </c>
      <c r="J896" s="6">
        <f>貼付ｼｰﾄ!G860</f>
        <v>0</v>
      </c>
      <c r="K896" s="6">
        <f>貼付ｼｰﾄ!H860</f>
        <v>0</v>
      </c>
      <c r="L896" s="6">
        <f>貼付ｼｰﾄ!I860</f>
        <v>0</v>
      </c>
      <c r="M896" s="6">
        <f>貼付ｼｰﾄ!J860</f>
        <v>0</v>
      </c>
      <c r="N896" s="6">
        <f>貼付ｼｰﾄ!K860</f>
        <v>0</v>
      </c>
      <c r="O896" s="6">
        <f>貼付ｼｰﾄ!L860</f>
        <v>0</v>
      </c>
      <c r="P896" s="6">
        <f>貼付ｼｰﾄ!M860</f>
        <v>0</v>
      </c>
      <c r="Q896" s="6">
        <f>貼付ｼｰﾄ!N860</f>
        <v>0</v>
      </c>
      <c r="R896" s="6">
        <f>貼付ｼｰﾄ!O860</f>
        <v>0</v>
      </c>
      <c r="S896" s="6">
        <f>貼付ｼｰﾄ!P860</f>
        <v>0</v>
      </c>
      <c r="U896" s="6" t="str">
        <f t="shared" si="51"/>
        <v>00000</v>
      </c>
      <c r="V896" s="6">
        <f t="shared" si="53"/>
        <v>0</v>
      </c>
    </row>
    <row r="897" spans="1:22" x14ac:dyDescent="0.15">
      <c r="A897" s="6">
        <v>905</v>
      </c>
      <c r="B897" s="6" t="str">
        <f t="shared" si="50"/>
        <v>1</v>
      </c>
      <c r="C897" s="6" t="str">
        <f>I897&amp;COUNTIF($I$4:I897,I897)</f>
        <v>0707</v>
      </c>
      <c r="D897" s="6" t="str">
        <f>貼付ｼｰﾄ!E861&amp;貼付ｼｰﾄ!D861</f>
        <v/>
      </c>
      <c r="E897" s="6" t="str">
        <f>IF(D897="","",貼付ｼｰﾄ!G861+ROW()/1000000)</f>
        <v/>
      </c>
      <c r="F897" s="6">
        <f t="shared" si="52"/>
        <v>1</v>
      </c>
      <c r="G897" s="6">
        <f>貼付ｼｰﾄ!A861</f>
        <v>0</v>
      </c>
      <c r="H897" s="6">
        <f>貼付ｼｰﾄ!B861</f>
        <v>0</v>
      </c>
      <c r="I897" s="6">
        <f>貼付ｼｰﾄ!F861</f>
        <v>0</v>
      </c>
      <c r="J897" s="6">
        <f>貼付ｼｰﾄ!G861</f>
        <v>0</v>
      </c>
      <c r="K897" s="6">
        <f>貼付ｼｰﾄ!H861</f>
        <v>0</v>
      </c>
      <c r="L897" s="6">
        <f>貼付ｼｰﾄ!I861</f>
        <v>0</v>
      </c>
      <c r="M897" s="6">
        <f>貼付ｼｰﾄ!J861</f>
        <v>0</v>
      </c>
      <c r="N897" s="6">
        <f>貼付ｼｰﾄ!K861</f>
        <v>0</v>
      </c>
      <c r="O897" s="6">
        <f>貼付ｼｰﾄ!L861</f>
        <v>0</v>
      </c>
      <c r="P897" s="6">
        <f>貼付ｼｰﾄ!M861</f>
        <v>0</v>
      </c>
      <c r="Q897" s="6">
        <f>貼付ｼｰﾄ!N861</f>
        <v>0</v>
      </c>
      <c r="R897" s="6">
        <f>貼付ｼｰﾄ!O861</f>
        <v>0</v>
      </c>
      <c r="S897" s="6">
        <f>貼付ｼｰﾄ!P861</f>
        <v>0</v>
      </c>
      <c r="U897" s="6" t="str">
        <f t="shared" si="51"/>
        <v>00000</v>
      </c>
      <c r="V897" s="6">
        <f t="shared" si="53"/>
        <v>0</v>
      </c>
    </row>
    <row r="898" spans="1:22" x14ac:dyDescent="0.15">
      <c r="A898" s="6">
        <v>906</v>
      </c>
      <c r="B898" s="6" t="str">
        <f t="shared" si="50"/>
        <v>1</v>
      </c>
      <c r="C898" s="6" t="str">
        <f>I898&amp;COUNTIF($I$4:I898,I898)</f>
        <v>0708</v>
      </c>
      <c r="D898" s="6" t="str">
        <f>貼付ｼｰﾄ!E862&amp;貼付ｼｰﾄ!D862</f>
        <v/>
      </c>
      <c r="E898" s="6" t="str">
        <f>IF(D898="","",貼付ｼｰﾄ!G862+ROW()/1000000)</f>
        <v/>
      </c>
      <c r="F898" s="6">
        <f t="shared" si="52"/>
        <v>1</v>
      </c>
      <c r="G898" s="6">
        <f>貼付ｼｰﾄ!A862</f>
        <v>0</v>
      </c>
      <c r="H898" s="6">
        <f>貼付ｼｰﾄ!B862</f>
        <v>0</v>
      </c>
      <c r="I898" s="6">
        <f>貼付ｼｰﾄ!F862</f>
        <v>0</v>
      </c>
      <c r="J898" s="6">
        <f>貼付ｼｰﾄ!G862</f>
        <v>0</v>
      </c>
      <c r="K898" s="6">
        <f>貼付ｼｰﾄ!H862</f>
        <v>0</v>
      </c>
      <c r="L898" s="6">
        <f>貼付ｼｰﾄ!I862</f>
        <v>0</v>
      </c>
      <c r="M898" s="6">
        <f>貼付ｼｰﾄ!J862</f>
        <v>0</v>
      </c>
      <c r="N898" s="6">
        <f>貼付ｼｰﾄ!K862</f>
        <v>0</v>
      </c>
      <c r="O898" s="6">
        <f>貼付ｼｰﾄ!L862</f>
        <v>0</v>
      </c>
      <c r="P898" s="6">
        <f>貼付ｼｰﾄ!M862</f>
        <v>0</v>
      </c>
      <c r="Q898" s="6">
        <f>貼付ｼｰﾄ!N862</f>
        <v>0</v>
      </c>
      <c r="R898" s="6">
        <f>貼付ｼｰﾄ!O862</f>
        <v>0</v>
      </c>
      <c r="S898" s="6">
        <f>貼付ｼｰﾄ!P862</f>
        <v>0</v>
      </c>
      <c r="U898" s="6" t="str">
        <f t="shared" si="51"/>
        <v>00000</v>
      </c>
      <c r="V898" s="6">
        <f t="shared" si="53"/>
        <v>0</v>
      </c>
    </row>
    <row r="899" spans="1:22" x14ac:dyDescent="0.15">
      <c r="A899" s="6">
        <v>907</v>
      </c>
      <c r="B899" s="6" t="str">
        <f t="shared" si="50"/>
        <v>1</v>
      </c>
      <c r="C899" s="6" t="str">
        <f>I899&amp;COUNTIF($I$4:I899,I899)</f>
        <v>0709</v>
      </c>
      <c r="D899" s="6" t="str">
        <f>貼付ｼｰﾄ!E863&amp;貼付ｼｰﾄ!D863</f>
        <v/>
      </c>
      <c r="E899" s="6" t="str">
        <f>IF(D899="","",貼付ｼｰﾄ!G863+ROW()/1000000)</f>
        <v/>
      </c>
      <c r="F899" s="6">
        <f t="shared" si="52"/>
        <v>1</v>
      </c>
      <c r="G899" s="6">
        <f>貼付ｼｰﾄ!A863</f>
        <v>0</v>
      </c>
      <c r="H899" s="6">
        <f>貼付ｼｰﾄ!B863</f>
        <v>0</v>
      </c>
      <c r="I899" s="6">
        <f>貼付ｼｰﾄ!F863</f>
        <v>0</v>
      </c>
      <c r="J899" s="6">
        <f>貼付ｼｰﾄ!G863</f>
        <v>0</v>
      </c>
      <c r="K899" s="6">
        <f>貼付ｼｰﾄ!H863</f>
        <v>0</v>
      </c>
      <c r="L899" s="6">
        <f>貼付ｼｰﾄ!I863</f>
        <v>0</v>
      </c>
      <c r="M899" s="6">
        <f>貼付ｼｰﾄ!J863</f>
        <v>0</v>
      </c>
      <c r="N899" s="6">
        <f>貼付ｼｰﾄ!K863</f>
        <v>0</v>
      </c>
      <c r="O899" s="6">
        <f>貼付ｼｰﾄ!L863</f>
        <v>0</v>
      </c>
      <c r="P899" s="6">
        <f>貼付ｼｰﾄ!M863</f>
        <v>0</v>
      </c>
      <c r="Q899" s="6">
        <f>貼付ｼｰﾄ!N863</f>
        <v>0</v>
      </c>
      <c r="R899" s="6">
        <f>貼付ｼｰﾄ!O863</f>
        <v>0</v>
      </c>
      <c r="S899" s="6">
        <f>貼付ｼｰﾄ!P863</f>
        <v>0</v>
      </c>
      <c r="U899" s="6" t="str">
        <f t="shared" si="51"/>
        <v>00000</v>
      </c>
      <c r="V899" s="6">
        <f t="shared" si="53"/>
        <v>0</v>
      </c>
    </row>
    <row r="900" spans="1:22" x14ac:dyDescent="0.15">
      <c r="A900" s="6">
        <v>908</v>
      </c>
      <c r="B900" s="6" t="str">
        <f t="shared" ref="B900:B963" si="54">D900&amp;F900</f>
        <v>1</v>
      </c>
      <c r="C900" s="6" t="str">
        <f>I900&amp;COUNTIF($I$4:I900,I900)</f>
        <v>0710</v>
      </c>
      <c r="D900" s="6" t="str">
        <f>貼付ｼｰﾄ!E864&amp;貼付ｼｰﾄ!D864</f>
        <v/>
      </c>
      <c r="E900" s="6" t="str">
        <f>IF(D900="","",貼付ｼｰﾄ!G864+ROW()/1000000)</f>
        <v/>
      </c>
      <c r="F900" s="6">
        <f t="shared" si="52"/>
        <v>1</v>
      </c>
      <c r="G900" s="6">
        <f>貼付ｼｰﾄ!A864</f>
        <v>0</v>
      </c>
      <c r="H900" s="6">
        <f>貼付ｼｰﾄ!B864</f>
        <v>0</v>
      </c>
      <c r="I900" s="6">
        <f>貼付ｼｰﾄ!F864</f>
        <v>0</v>
      </c>
      <c r="J900" s="6">
        <f>貼付ｼｰﾄ!G864</f>
        <v>0</v>
      </c>
      <c r="K900" s="6">
        <f>貼付ｼｰﾄ!H864</f>
        <v>0</v>
      </c>
      <c r="L900" s="6">
        <f>貼付ｼｰﾄ!I864</f>
        <v>0</v>
      </c>
      <c r="M900" s="6">
        <f>貼付ｼｰﾄ!J864</f>
        <v>0</v>
      </c>
      <c r="N900" s="6">
        <f>貼付ｼｰﾄ!K864</f>
        <v>0</v>
      </c>
      <c r="O900" s="6">
        <f>貼付ｼｰﾄ!L864</f>
        <v>0</v>
      </c>
      <c r="P900" s="6">
        <f>貼付ｼｰﾄ!M864</f>
        <v>0</v>
      </c>
      <c r="Q900" s="6">
        <f>貼付ｼｰﾄ!N864</f>
        <v>0</v>
      </c>
      <c r="R900" s="6">
        <f>貼付ｼｰﾄ!O864</f>
        <v>0</v>
      </c>
      <c r="S900" s="6">
        <f>貼付ｼｰﾄ!P864</f>
        <v>0</v>
      </c>
      <c r="U900" s="6" t="str">
        <f t="shared" ref="U900:U963" si="55">D900&amp;I900&amp;L900&amp;N900&amp;P900&amp;R900</f>
        <v>00000</v>
      </c>
      <c r="V900" s="6">
        <f t="shared" si="53"/>
        <v>0</v>
      </c>
    </row>
    <row r="901" spans="1:22" x14ac:dyDescent="0.15">
      <c r="A901" s="6">
        <v>909</v>
      </c>
      <c r="B901" s="6" t="str">
        <f t="shared" si="54"/>
        <v>1</v>
      </c>
      <c r="C901" s="6" t="str">
        <f>I901&amp;COUNTIF($I$4:I901,I901)</f>
        <v>0711</v>
      </c>
      <c r="D901" s="6" t="str">
        <f>貼付ｼｰﾄ!E865&amp;貼付ｼｰﾄ!D865</f>
        <v/>
      </c>
      <c r="E901" s="6" t="str">
        <f>IF(D901="","",貼付ｼｰﾄ!G865+ROW()/1000000)</f>
        <v/>
      </c>
      <c r="F901" s="6">
        <f t="shared" si="52"/>
        <v>1</v>
      </c>
      <c r="G901" s="6">
        <f>貼付ｼｰﾄ!A865</f>
        <v>0</v>
      </c>
      <c r="H901" s="6">
        <f>貼付ｼｰﾄ!B865</f>
        <v>0</v>
      </c>
      <c r="I901" s="6">
        <f>貼付ｼｰﾄ!F865</f>
        <v>0</v>
      </c>
      <c r="J901" s="6">
        <f>貼付ｼｰﾄ!G865</f>
        <v>0</v>
      </c>
      <c r="K901" s="6">
        <f>貼付ｼｰﾄ!H865</f>
        <v>0</v>
      </c>
      <c r="L901" s="6">
        <f>貼付ｼｰﾄ!I865</f>
        <v>0</v>
      </c>
      <c r="M901" s="6">
        <f>貼付ｼｰﾄ!J865</f>
        <v>0</v>
      </c>
      <c r="N901" s="6">
        <f>貼付ｼｰﾄ!K865</f>
        <v>0</v>
      </c>
      <c r="O901" s="6">
        <f>貼付ｼｰﾄ!L865</f>
        <v>0</v>
      </c>
      <c r="P901" s="6">
        <f>貼付ｼｰﾄ!M865</f>
        <v>0</v>
      </c>
      <c r="Q901" s="6">
        <f>貼付ｼｰﾄ!N865</f>
        <v>0</v>
      </c>
      <c r="R901" s="6">
        <f>貼付ｼｰﾄ!O865</f>
        <v>0</v>
      </c>
      <c r="S901" s="6">
        <f>貼付ｼｰﾄ!P865</f>
        <v>0</v>
      </c>
      <c r="U901" s="6" t="str">
        <f t="shared" si="55"/>
        <v>00000</v>
      </c>
      <c r="V901" s="6">
        <f t="shared" si="53"/>
        <v>0</v>
      </c>
    </row>
    <row r="902" spans="1:22" x14ac:dyDescent="0.15">
      <c r="A902" s="6">
        <v>910</v>
      </c>
      <c r="B902" s="6" t="str">
        <f t="shared" si="54"/>
        <v>1</v>
      </c>
      <c r="C902" s="6" t="str">
        <f>I902&amp;COUNTIF($I$4:I902,I902)</f>
        <v>0712</v>
      </c>
      <c r="D902" s="6" t="str">
        <f>貼付ｼｰﾄ!E866&amp;貼付ｼｰﾄ!D866</f>
        <v/>
      </c>
      <c r="E902" s="6" t="str">
        <f>IF(D902="","",貼付ｼｰﾄ!G866+ROW()/1000000)</f>
        <v/>
      </c>
      <c r="F902" s="6">
        <f t="shared" ref="F902:F965" si="56">SUMPRODUCT(($D$4:$D$992=D902)*($E$4:$E$992&lt;E902))+1</f>
        <v>1</v>
      </c>
      <c r="G902" s="6">
        <f>貼付ｼｰﾄ!A866</f>
        <v>0</v>
      </c>
      <c r="H902" s="6">
        <f>貼付ｼｰﾄ!B866</f>
        <v>0</v>
      </c>
      <c r="I902" s="6">
        <f>貼付ｼｰﾄ!F866</f>
        <v>0</v>
      </c>
      <c r="J902" s="6">
        <f>貼付ｼｰﾄ!G866</f>
        <v>0</v>
      </c>
      <c r="K902" s="6">
        <f>貼付ｼｰﾄ!H866</f>
        <v>0</v>
      </c>
      <c r="L902" s="6">
        <f>貼付ｼｰﾄ!I866</f>
        <v>0</v>
      </c>
      <c r="M902" s="6">
        <f>貼付ｼｰﾄ!J866</f>
        <v>0</v>
      </c>
      <c r="N902" s="6">
        <f>貼付ｼｰﾄ!K866</f>
        <v>0</v>
      </c>
      <c r="O902" s="6">
        <f>貼付ｼｰﾄ!L866</f>
        <v>0</v>
      </c>
      <c r="P902" s="6">
        <f>貼付ｼｰﾄ!M866</f>
        <v>0</v>
      </c>
      <c r="Q902" s="6">
        <f>貼付ｼｰﾄ!N866</f>
        <v>0</v>
      </c>
      <c r="R902" s="6">
        <f>貼付ｼｰﾄ!O866</f>
        <v>0</v>
      </c>
      <c r="S902" s="6">
        <f>貼付ｼｰﾄ!P866</f>
        <v>0</v>
      </c>
      <c r="U902" s="6" t="str">
        <f t="shared" si="55"/>
        <v>00000</v>
      </c>
      <c r="V902" s="6">
        <f t="shared" si="53"/>
        <v>0</v>
      </c>
    </row>
    <row r="903" spans="1:22" x14ac:dyDescent="0.15">
      <c r="A903" s="6">
        <v>911</v>
      </c>
      <c r="B903" s="6" t="str">
        <f t="shared" si="54"/>
        <v>1</v>
      </c>
      <c r="C903" s="6" t="str">
        <f>I903&amp;COUNTIF($I$4:I903,I903)</f>
        <v>0713</v>
      </c>
      <c r="D903" s="6" t="str">
        <f>貼付ｼｰﾄ!E867&amp;貼付ｼｰﾄ!D867</f>
        <v/>
      </c>
      <c r="E903" s="6" t="str">
        <f>IF(D903="","",貼付ｼｰﾄ!G867+ROW()/1000000)</f>
        <v/>
      </c>
      <c r="F903" s="6">
        <f t="shared" si="56"/>
        <v>1</v>
      </c>
      <c r="G903" s="6">
        <f>貼付ｼｰﾄ!A867</f>
        <v>0</v>
      </c>
      <c r="H903" s="6">
        <f>貼付ｼｰﾄ!B867</f>
        <v>0</v>
      </c>
      <c r="I903" s="6">
        <f>貼付ｼｰﾄ!F867</f>
        <v>0</v>
      </c>
      <c r="J903" s="6">
        <f>貼付ｼｰﾄ!G867</f>
        <v>0</v>
      </c>
      <c r="K903" s="6">
        <f>貼付ｼｰﾄ!H867</f>
        <v>0</v>
      </c>
      <c r="L903" s="6">
        <f>貼付ｼｰﾄ!I867</f>
        <v>0</v>
      </c>
      <c r="M903" s="6">
        <f>貼付ｼｰﾄ!J867</f>
        <v>0</v>
      </c>
      <c r="N903" s="6">
        <f>貼付ｼｰﾄ!K867</f>
        <v>0</v>
      </c>
      <c r="O903" s="6">
        <f>貼付ｼｰﾄ!L867</f>
        <v>0</v>
      </c>
      <c r="P903" s="6">
        <f>貼付ｼｰﾄ!M867</f>
        <v>0</v>
      </c>
      <c r="Q903" s="6">
        <f>貼付ｼｰﾄ!N867</f>
        <v>0</v>
      </c>
      <c r="R903" s="6">
        <f>貼付ｼｰﾄ!O867</f>
        <v>0</v>
      </c>
      <c r="S903" s="6">
        <f>貼付ｼｰﾄ!P867</f>
        <v>0</v>
      </c>
      <c r="U903" s="6" t="str">
        <f t="shared" si="55"/>
        <v>00000</v>
      </c>
      <c r="V903" s="6">
        <f t="shared" si="53"/>
        <v>0</v>
      </c>
    </row>
    <row r="904" spans="1:22" x14ac:dyDescent="0.15">
      <c r="A904" s="6">
        <v>912</v>
      </c>
      <c r="B904" s="6" t="str">
        <f t="shared" si="54"/>
        <v>1</v>
      </c>
      <c r="C904" s="6" t="str">
        <f>I904&amp;COUNTIF($I$4:I904,I904)</f>
        <v>0714</v>
      </c>
      <c r="D904" s="6" t="str">
        <f>貼付ｼｰﾄ!E868&amp;貼付ｼｰﾄ!D868</f>
        <v/>
      </c>
      <c r="E904" s="6" t="str">
        <f>IF(D904="","",貼付ｼｰﾄ!G868+ROW()/1000000)</f>
        <v/>
      </c>
      <c r="F904" s="6">
        <f t="shared" si="56"/>
        <v>1</v>
      </c>
      <c r="G904" s="6">
        <f>貼付ｼｰﾄ!A868</f>
        <v>0</v>
      </c>
      <c r="H904" s="6">
        <f>貼付ｼｰﾄ!B868</f>
        <v>0</v>
      </c>
      <c r="I904" s="6">
        <f>貼付ｼｰﾄ!F868</f>
        <v>0</v>
      </c>
      <c r="J904" s="6">
        <f>貼付ｼｰﾄ!G868</f>
        <v>0</v>
      </c>
      <c r="K904" s="6">
        <f>貼付ｼｰﾄ!H868</f>
        <v>0</v>
      </c>
      <c r="L904" s="6">
        <f>貼付ｼｰﾄ!I868</f>
        <v>0</v>
      </c>
      <c r="M904" s="6">
        <f>貼付ｼｰﾄ!J868</f>
        <v>0</v>
      </c>
      <c r="N904" s="6">
        <f>貼付ｼｰﾄ!K868</f>
        <v>0</v>
      </c>
      <c r="O904" s="6">
        <f>貼付ｼｰﾄ!L868</f>
        <v>0</v>
      </c>
      <c r="P904" s="6">
        <f>貼付ｼｰﾄ!M868</f>
        <v>0</v>
      </c>
      <c r="Q904" s="6">
        <f>貼付ｼｰﾄ!N868</f>
        <v>0</v>
      </c>
      <c r="R904" s="6">
        <f>貼付ｼｰﾄ!O868</f>
        <v>0</v>
      </c>
      <c r="S904" s="6">
        <f>貼付ｼｰﾄ!P868</f>
        <v>0</v>
      </c>
      <c r="U904" s="6" t="str">
        <f t="shared" si="55"/>
        <v>00000</v>
      </c>
      <c r="V904" s="6">
        <f t="shared" si="53"/>
        <v>0</v>
      </c>
    </row>
    <row r="905" spans="1:22" x14ac:dyDescent="0.15">
      <c r="A905" s="6">
        <v>913</v>
      </c>
      <c r="B905" s="6" t="str">
        <f t="shared" si="54"/>
        <v>1</v>
      </c>
      <c r="C905" s="6" t="str">
        <f>I905&amp;COUNTIF($I$4:I905,I905)</f>
        <v>0715</v>
      </c>
      <c r="D905" s="6" t="str">
        <f>貼付ｼｰﾄ!E869&amp;貼付ｼｰﾄ!D869</f>
        <v/>
      </c>
      <c r="E905" s="6" t="str">
        <f>IF(D905="","",貼付ｼｰﾄ!G869+ROW()/1000000)</f>
        <v/>
      </c>
      <c r="F905" s="6">
        <f t="shared" si="56"/>
        <v>1</v>
      </c>
      <c r="G905" s="6">
        <f>貼付ｼｰﾄ!A869</f>
        <v>0</v>
      </c>
      <c r="H905" s="6">
        <f>貼付ｼｰﾄ!B869</f>
        <v>0</v>
      </c>
      <c r="I905" s="6">
        <f>貼付ｼｰﾄ!F869</f>
        <v>0</v>
      </c>
      <c r="J905" s="6">
        <f>貼付ｼｰﾄ!G869</f>
        <v>0</v>
      </c>
      <c r="K905" s="6">
        <f>貼付ｼｰﾄ!H869</f>
        <v>0</v>
      </c>
      <c r="L905" s="6">
        <f>貼付ｼｰﾄ!I869</f>
        <v>0</v>
      </c>
      <c r="M905" s="6">
        <f>貼付ｼｰﾄ!J869</f>
        <v>0</v>
      </c>
      <c r="N905" s="6">
        <f>貼付ｼｰﾄ!K869</f>
        <v>0</v>
      </c>
      <c r="O905" s="6">
        <f>貼付ｼｰﾄ!L869</f>
        <v>0</v>
      </c>
      <c r="P905" s="6">
        <f>貼付ｼｰﾄ!M869</f>
        <v>0</v>
      </c>
      <c r="Q905" s="6">
        <f>貼付ｼｰﾄ!N869</f>
        <v>0</v>
      </c>
      <c r="R905" s="6">
        <f>貼付ｼｰﾄ!O869</f>
        <v>0</v>
      </c>
      <c r="S905" s="6">
        <f>貼付ｼｰﾄ!P869</f>
        <v>0</v>
      </c>
      <c r="U905" s="6" t="str">
        <f t="shared" si="55"/>
        <v>00000</v>
      </c>
      <c r="V905" s="6">
        <f t="shared" si="53"/>
        <v>0</v>
      </c>
    </row>
    <row r="906" spans="1:22" x14ac:dyDescent="0.15">
      <c r="A906" s="6">
        <v>914</v>
      </c>
      <c r="B906" s="6" t="str">
        <f t="shared" si="54"/>
        <v>1</v>
      </c>
      <c r="C906" s="6" t="str">
        <f>I906&amp;COUNTIF($I$4:I906,I906)</f>
        <v>0716</v>
      </c>
      <c r="D906" s="6" t="str">
        <f>貼付ｼｰﾄ!E870&amp;貼付ｼｰﾄ!D870</f>
        <v/>
      </c>
      <c r="E906" s="6" t="str">
        <f>IF(D906="","",貼付ｼｰﾄ!G870+ROW()/1000000)</f>
        <v/>
      </c>
      <c r="F906" s="6">
        <f t="shared" si="56"/>
        <v>1</v>
      </c>
      <c r="G906" s="6">
        <f>貼付ｼｰﾄ!A870</f>
        <v>0</v>
      </c>
      <c r="H906" s="6">
        <f>貼付ｼｰﾄ!B870</f>
        <v>0</v>
      </c>
      <c r="I906" s="6">
        <f>貼付ｼｰﾄ!F870</f>
        <v>0</v>
      </c>
      <c r="J906" s="6">
        <f>貼付ｼｰﾄ!G870</f>
        <v>0</v>
      </c>
      <c r="K906" s="6">
        <f>貼付ｼｰﾄ!H870</f>
        <v>0</v>
      </c>
      <c r="L906" s="6">
        <f>貼付ｼｰﾄ!I870</f>
        <v>0</v>
      </c>
      <c r="M906" s="6">
        <f>貼付ｼｰﾄ!J870</f>
        <v>0</v>
      </c>
      <c r="N906" s="6">
        <f>貼付ｼｰﾄ!K870</f>
        <v>0</v>
      </c>
      <c r="O906" s="6">
        <f>貼付ｼｰﾄ!L870</f>
        <v>0</v>
      </c>
      <c r="P906" s="6">
        <f>貼付ｼｰﾄ!M870</f>
        <v>0</v>
      </c>
      <c r="Q906" s="6">
        <f>貼付ｼｰﾄ!N870</f>
        <v>0</v>
      </c>
      <c r="R906" s="6">
        <f>貼付ｼｰﾄ!O870</f>
        <v>0</v>
      </c>
      <c r="S906" s="6">
        <f>貼付ｼｰﾄ!P870</f>
        <v>0</v>
      </c>
      <c r="U906" s="6" t="str">
        <f t="shared" si="55"/>
        <v>00000</v>
      </c>
      <c r="V906" s="6">
        <f t="shared" si="53"/>
        <v>0</v>
      </c>
    </row>
    <row r="907" spans="1:22" x14ac:dyDescent="0.15">
      <c r="A907" s="6">
        <v>915</v>
      </c>
      <c r="B907" s="6" t="str">
        <f t="shared" si="54"/>
        <v>1</v>
      </c>
      <c r="C907" s="6" t="str">
        <f>I907&amp;COUNTIF($I$4:I907,I907)</f>
        <v>0717</v>
      </c>
      <c r="D907" s="6" t="str">
        <f>貼付ｼｰﾄ!E871&amp;貼付ｼｰﾄ!D871</f>
        <v/>
      </c>
      <c r="E907" s="6" t="str">
        <f>IF(D907="","",貼付ｼｰﾄ!G871+ROW()/1000000)</f>
        <v/>
      </c>
      <c r="F907" s="6">
        <f t="shared" si="56"/>
        <v>1</v>
      </c>
      <c r="G907" s="6">
        <f>貼付ｼｰﾄ!A871</f>
        <v>0</v>
      </c>
      <c r="H907" s="6">
        <f>貼付ｼｰﾄ!B871</f>
        <v>0</v>
      </c>
      <c r="I907" s="6">
        <f>貼付ｼｰﾄ!F871</f>
        <v>0</v>
      </c>
      <c r="J907" s="6">
        <f>貼付ｼｰﾄ!G871</f>
        <v>0</v>
      </c>
      <c r="K907" s="6">
        <f>貼付ｼｰﾄ!H871</f>
        <v>0</v>
      </c>
      <c r="L907" s="6">
        <f>貼付ｼｰﾄ!I871</f>
        <v>0</v>
      </c>
      <c r="M907" s="6">
        <f>貼付ｼｰﾄ!J871</f>
        <v>0</v>
      </c>
      <c r="N907" s="6">
        <f>貼付ｼｰﾄ!K871</f>
        <v>0</v>
      </c>
      <c r="O907" s="6">
        <f>貼付ｼｰﾄ!L871</f>
        <v>0</v>
      </c>
      <c r="P907" s="6">
        <f>貼付ｼｰﾄ!M871</f>
        <v>0</v>
      </c>
      <c r="Q907" s="6">
        <f>貼付ｼｰﾄ!N871</f>
        <v>0</v>
      </c>
      <c r="R907" s="6">
        <f>貼付ｼｰﾄ!O871</f>
        <v>0</v>
      </c>
      <c r="S907" s="6">
        <f>貼付ｼｰﾄ!P871</f>
        <v>0</v>
      </c>
      <c r="U907" s="6" t="str">
        <f t="shared" si="55"/>
        <v>00000</v>
      </c>
      <c r="V907" s="6">
        <f t="shared" si="53"/>
        <v>0</v>
      </c>
    </row>
    <row r="908" spans="1:22" x14ac:dyDescent="0.15">
      <c r="A908" s="6">
        <v>916</v>
      </c>
      <c r="B908" s="6" t="str">
        <f t="shared" si="54"/>
        <v>1</v>
      </c>
      <c r="C908" s="6" t="str">
        <f>I908&amp;COUNTIF($I$4:I908,I908)</f>
        <v>0718</v>
      </c>
      <c r="D908" s="6" t="str">
        <f>貼付ｼｰﾄ!E872&amp;貼付ｼｰﾄ!D872</f>
        <v/>
      </c>
      <c r="E908" s="6" t="str">
        <f>IF(D908="","",貼付ｼｰﾄ!G872+ROW()/1000000)</f>
        <v/>
      </c>
      <c r="F908" s="6">
        <f t="shared" si="56"/>
        <v>1</v>
      </c>
      <c r="G908" s="6">
        <f>貼付ｼｰﾄ!A872</f>
        <v>0</v>
      </c>
      <c r="H908" s="6">
        <f>貼付ｼｰﾄ!B872</f>
        <v>0</v>
      </c>
      <c r="I908" s="6">
        <f>貼付ｼｰﾄ!F872</f>
        <v>0</v>
      </c>
      <c r="J908" s="6">
        <f>貼付ｼｰﾄ!G872</f>
        <v>0</v>
      </c>
      <c r="K908" s="6">
        <f>貼付ｼｰﾄ!H872</f>
        <v>0</v>
      </c>
      <c r="L908" s="6">
        <f>貼付ｼｰﾄ!I872</f>
        <v>0</v>
      </c>
      <c r="M908" s="6">
        <f>貼付ｼｰﾄ!J872</f>
        <v>0</v>
      </c>
      <c r="N908" s="6">
        <f>貼付ｼｰﾄ!K872</f>
        <v>0</v>
      </c>
      <c r="O908" s="6">
        <f>貼付ｼｰﾄ!L872</f>
        <v>0</v>
      </c>
      <c r="P908" s="6">
        <f>貼付ｼｰﾄ!M872</f>
        <v>0</v>
      </c>
      <c r="Q908" s="6">
        <f>貼付ｼｰﾄ!N872</f>
        <v>0</v>
      </c>
      <c r="R908" s="6">
        <f>貼付ｼｰﾄ!O872</f>
        <v>0</v>
      </c>
      <c r="S908" s="6">
        <f>貼付ｼｰﾄ!P872</f>
        <v>0</v>
      </c>
      <c r="U908" s="6" t="str">
        <f t="shared" si="55"/>
        <v>00000</v>
      </c>
      <c r="V908" s="6">
        <f t="shared" si="53"/>
        <v>0</v>
      </c>
    </row>
    <row r="909" spans="1:22" x14ac:dyDescent="0.15">
      <c r="A909" s="6">
        <v>917</v>
      </c>
      <c r="B909" s="6" t="str">
        <f t="shared" si="54"/>
        <v>1</v>
      </c>
      <c r="C909" s="6" t="str">
        <f>I909&amp;COUNTIF($I$4:I909,I909)</f>
        <v>0719</v>
      </c>
      <c r="D909" s="6" t="str">
        <f>貼付ｼｰﾄ!E873&amp;貼付ｼｰﾄ!D873</f>
        <v/>
      </c>
      <c r="E909" s="6" t="str">
        <f>IF(D909="","",貼付ｼｰﾄ!G873+ROW()/1000000)</f>
        <v/>
      </c>
      <c r="F909" s="6">
        <f t="shared" si="56"/>
        <v>1</v>
      </c>
      <c r="G909" s="6">
        <f>貼付ｼｰﾄ!A873</f>
        <v>0</v>
      </c>
      <c r="H909" s="6">
        <f>貼付ｼｰﾄ!B873</f>
        <v>0</v>
      </c>
      <c r="I909" s="6">
        <f>貼付ｼｰﾄ!F873</f>
        <v>0</v>
      </c>
      <c r="J909" s="6">
        <f>貼付ｼｰﾄ!G873</f>
        <v>0</v>
      </c>
      <c r="K909" s="6">
        <f>貼付ｼｰﾄ!H873</f>
        <v>0</v>
      </c>
      <c r="L909" s="6">
        <f>貼付ｼｰﾄ!I873</f>
        <v>0</v>
      </c>
      <c r="M909" s="6">
        <f>貼付ｼｰﾄ!J873</f>
        <v>0</v>
      </c>
      <c r="N909" s="6">
        <f>貼付ｼｰﾄ!K873</f>
        <v>0</v>
      </c>
      <c r="O909" s="6">
        <f>貼付ｼｰﾄ!L873</f>
        <v>0</v>
      </c>
      <c r="P909" s="6">
        <f>貼付ｼｰﾄ!M873</f>
        <v>0</v>
      </c>
      <c r="Q909" s="6">
        <f>貼付ｼｰﾄ!N873</f>
        <v>0</v>
      </c>
      <c r="R909" s="6">
        <f>貼付ｼｰﾄ!O873</f>
        <v>0</v>
      </c>
      <c r="S909" s="6">
        <f>貼付ｼｰﾄ!P873</f>
        <v>0</v>
      </c>
      <c r="U909" s="6" t="str">
        <f t="shared" si="55"/>
        <v>00000</v>
      </c>
      <c r="V909" s="6">
        <f t="shared" si="53"/>
        <v>0</v>
      </c>
    </row>
    <row r="910" spans="1:22" x14ac:dyDescent="0.15">
      <c r="A910" s="6">
        <v>918</v>
      </c>
      <c r="B910" s="6" t="str">
        <f t="shared" si="54"/>
        <v>1</v>
      </c>
      <c r="C910" s="6" t="str">
        <f>I910&amp;COUNTIF($I$4:I910,I910)</f>
        <v>0720</v>
      </c>
      <c r="D910" s="6" t="str">
        <f>貼付ｼｰﾄ!E874&amp;貼付ｼｰﾄ!D874</f>
        <v/>
      </c>
      <c r="E910" s="6" t="str">
        <f>IF(D910="","",貼付ｼｰﾄ!G874+ROW()/1000000)</f>
        <v/>
      </c>
      <c r="F910" s="6">
        <f t="shared" si="56"/>
        <v>1</v>
      </c>
      <c r="G910" s="6">
        <f>貼付ｼｰﾄ!A874</f>
        <v>0</v>
      </c>
      <c r="H910" s="6">
        <f>貼付ｼｰﾄ!B874</f>
        <v>0</v>
      </c>
      <c r="I910" s="6">
        <f>貼付ｼｰﾄ!F874</f>
        <v>0</v>
      </c>
      <c r="J910" s="6">
        <f>貼付ｼｰﾄ!G874</f>
        <v>0</v>
      </c>
      <c r="K910" s="6">
        <f>貼付ｼｰﾄ!H874</f>
        <v>0</v>
      </c>
      <c r="L910" s="6">
        <f>貼付ｼｰﾄ!I874</f>
        <v>0</v>
      </c>
      <c r="M910" s="6">
        <f>貼付ｼｰﾄ!J874</f>
        <v>0</v>
      </c>
      <c r="N910" s="6">
        <f>貼付ｼｰﾄ!K874</f>
        <v>0</v>
      </c>
      <c r="O910" s="6">
        <f>貼付ｼｰﾄ!L874</f>
        <v>0</v>
      </c>
      <c r="P910" s="6">
        <f>貼付ｼｰﾄ!M874</f>
        <v>0</v>
      </c>
      <c r="Q910" s="6">
        <f>貼付ｼｰﾄ!N874</f>
        <v>0</v>
      </c>
      <c r="R910" s="6">
        <f>貼付ｼｰﾄ!O874</f>
        <v>0</v>
      </c>
      <c r="S910" s="6">
        <f>貼付ｼｰﾄ!P874</f>
        <v>0</v>
      </c>
      <c r="U910" s="6" t="str">
        <f t="shared" si="55"/>
        <v>00000</v>
      </c>
      <c r="V910" s="6">
        <f t="shared" si="53"/>
        <v>0</v>
      </c>
    </row>
    <row r="911" spans="1:22" x14ac:dyDescent="0.15">
      <c r="A911" s="6">
        <v>919</v>
      </c>
      <c r="B911" s="6" t="str">
        <f t="shared" si="54"/>
        <v>1</v>
      </c>
      <c r="C911" s="6" t="str">
        <f>I911&amp;COUNTIF($I$4:I911,I911)</f>
        <v>0721</v>
      </c>
      <c r="D911" s="6" t="str">
        <f>貼付ｼｰﾄ!E875&amp;貼付ｼｰﾄ!D875</f>
        <v/>
      </c>
      <c r="E911" s="6" t="str">
        <f>IF(D911="","",貼付ｼｰﾄ!G875+ROW()/1000000)</f>
        <v/>
      </c>
      <c r="F911" s="6">
        <f t="shared" si="56"/>
        <v>1</v>
      </c>
      <c r="G911" s="6">
        <f>貼付ｼｰﾄ!A875</f>
        <v>0</v>
      </c>
      <c r="H911" s="6">
        <f>貼付ｼｰﾄ!B875</f>
        <v>0</v>
      </c>
      <c r="I911" s="6">
        <f>貼付ｼｰﾄ!F875</f>
        <v>0</v>
      </c>
      <c r="J911" s="6">
        <f>貼付ｼｰﾄ!G875</f>
        <v>0</v>
      </c>
      <c r="K911" s="6">
        <f>貼付ｼｰﾄ!H875</f>
        <v>0</v>
      </c>
      <c r="L911" s="6">
        <f>貼付ｼｰﾄ!I875</f>
        <v>0</v>
      </c>
      <c r="M911" s="6">
        <f>貼付ｼｰﾄ!J875</f>
        <v>0</v>
      </c>
      <c r="N911" s="6">
        <f>貼付ｼｰﾄ!K875</f>
        <v>0</v>
      </c>
      <c r="O911" s="6">
        <f>貼付ｼｰﾄ!L875</f>
        <v>0</v>
      </c>
      <c r="P911" s="6">
        <f>貼付ｼｰﾄ!M875</f>
        <v>0</v>
      </c>
      <c r="Q911" s="6">
        <f>貼付ｼｰﾄ!N875</f>
        <v>0</v>
      </c>
      <c r="R911" s="6">
        <f>貼付ｼｰﾄ!O875</f>
        <v>0</v>
      </c>
      <c r="S911" s="6">
        <f>貼付ｼｰﾄ!P875</f>
        <v>0</v>
      </c>
      <c r="U911" s="6" t="str">
        <f t="shared" si="55"/>
        <v>00000</v>
      </c>
      <c r="V911" s="6">
        <f t="shared" si="53"/>
        <v>0</v>
      </c>
    </row>
    <row r="912" spans="1:22" x14ac:dyDescent="0.15">
      <c r="A912" s="6">
        <v>920</v>
      </c>
      <c r="B912" s="6" t="str">
        <f t="shared" si="54"/>
        <v>1</v>
      </c>
      <c r="C912" s="6" t="str">
        <f>I912&amp;COUNTIF($I$4:I912,I912)</f>
        <v>0722</v>
      </c>
      <c r="D912" s="6" t="str">
        <f>貼付ｼｰﾄ!E876&amp;貼付ｼｰﾄ!D876</f>
        <v/>
      </c>
      <c r="E912" s="6" t="str">
        <f>IF(D912="","",貼付ｼｰﾄ!G876+ROW()/1000000)</f>
        <v/>
      </c>
      <c r="F912" s="6">
        <f t="shared" si="56"/>
        <v>1</v>
      </c>
      <c r="G912" s="6">
        <f>貼付ｼｰﾄ!A876</f>
        <v>0</v>
      </c>
      <c r="H912" s="6">
        <f>貼付ｼｰﾄ!B876</f>
        <v>0</v>
      </c>
      <c r="I912" s="6">
        <f>貼付ｼｰﾄ!F876</f>
        <v>0</v>
      </c>
      <c r="J912" s="6">
        <f>貼付ｼｰﾄ!G876</f>
        <v>0</v>
      </c>
      <c r="K912" s="6">
        <f>貼付ｼｰﾄ!H876</f>
        <v>0</v>
      </c>
      <c r="L912" s="6">
        <f>貼付ｼｰﾄ!I876</f>
        <v>0</v>
      </c>
      <c r="M912" s="6">
        <f>貼付ｼｰﾄ!J876</f>
        <v>0</v>
      </c>
      <c r="N912" s="6">
        <f>貼付ｼｰﾄ!K876</f>
        <v>0</v>
      </c>
      <c r="O912" s="6">
        <f>貼付ｼｰﾄ!L876</f>
        <v>0</v>
      </c>
      <c r="P912" s="6">
        <f>貼付ｼｰﾄ!M876</f>
        <v>0</v>
      </c>
      <c r="Q912" s="6">
        <f>貼付ｼｰﾄ!N876</f>
        <v>0</v>
      </c>
      <c r="R912" s="6">
        <f>貼付ｼｰﾄ!O876</f>
        <v>0</v>
      </c>
      <c r="S912" s="6">
        <f>貼付ｼｰﾄ!P876</f>
        <v>0</v>
      </c>
      <c r="U912" s="6" t="str">
        <f t="shared" si="55"/>
        <v>00000</v>
      </c>
      <c r="V912" s="6">
        <f t="shared" si="53"/>
        <v>0</v>
      </c>
    </row>
    <row r="913" spans="1:22" x14ac:dyDescent="0.15">
      <c r="A913" s="6">
        <v>921</v>
      </c>
      <c r="B913" s="6" t="str">
        <f t="shared" si="54"/>
        <v>1</v>
      </c>
      <c r="C913" s="6" t="str">
        <f>I913&amp;COUNTIF($I$4:I913,I913)</f>
        <v>0723</v>
      </c>
      <c r="D913" s="6" t="str">
        <f>貼付ｼｰﾄ!E877&amp;貼付ｼｰﾄ!D877</f>
        <v/>
      </c>
      <c r="E913" s="6" t="str">
        <f>IF(D913="","",貼付ｼｰﾄ!G877+ROW()/1000000)</f>
        <v/>
      </c>
      <c r="F913" s="6">
        <f t="shared" si="56"/>
        <v>1</v>
      </c>
      <c r="G913" s="6">
        <f>貼付ｼｰﾄ!A877</f>
        <v>0</v>
      </c>
      <c r="H913" s="6">
        <f>貼付ｼｰﾄ!B877</f>
        <v>0</v>
      </c>
      <c r="I913" s="6">
        <f>貼付ｼｰﾄ!F877</f>
        <v>0</v>
      </c>
      <c r="J913" s="6">
        <f>貼付ｼｰﾄ!G877</f>
        <v>0</v>
      </c>
      <c r="K913" s="6">
        <f>貼付ｼｰﾄ!H877</f>
        <v>0</v>
      </c>
      <c r="L913" s="6">
        <f>貼付ｼｰﾄ!I877</f>
        <v>0</v>
      </c>
      <c r="M913" s="6">
        <f>貼付ｼｰﾄ!J877</f>
        <v>0</v>
      </c>
      <c r="N913" s="6">
        <f>貼付ｼｰﾄ!K877</f>
        <v>0</v>
      </c>
      <c r="O913" s="6">
        <f>貼付ｼｰﾄ!L877</f>
        <v>0</v>
      </c>
      <c r="P913" s="6">
        <f>貼付ｼｰﾄ!M877</f>
        <v>0</v>
      </c>
      <c r="Q913" s="6">
        <f>貼付ｼｰﾄ!N877</f>
        <v>0</v>
      </c>
      <c r="R913" s="6">
        <f>貼付ｼｰﾄ!O877</f>
        <v>0</v>
      </c>
      <c r="S913" s="6">
        <f>貼付ｼｰﾄ!P877</f>
        <v>0</v>
      </c>
      <c r="U913" s="6" t="str">
        <f t="shared" si="55"/>
        <v>00000</v>
      </c>
      <c r="V913" s="6">
        <f t="shared" si="53"/>
        <v>0</v>
      </c>
    </row>
    <row r="914" spans="1:22" x14ac:dyDescent="0.15">
      <c r="A914" s="6">
        <v>922</v>
      </c>
      <c r="B914" s="6" t="str">
        <f t="shared" si="54"/>
        <v>1</v>
      </c>
      <c r="C914" s="6" t="str">
        <f>I914&amp;COUNTIF($I$4:I914,I914)</f>
        <v>0724</v>
      </c>
      <c r="D914" s="6" t="str">
        <f>貼付ｼｰﾄ!E878&amp;貼付ｼｰﾄ!D878</f>
        <v/>
      </c>
      <c r="E914" s="6" t="str">
        <f>IF(D914="","",貼付ｼｰﾄ!G878+ROW()/1000000)</f>
        <v/>
      </c>
      <c r="F914" s="6">
        <f t="shared" si="56"/>
        <v>1</v>
      </c>
      <c r="G914" s="6">
        <f>貼付ｼｰﾄ!A878</f>
        <v>0</v>
      </c>
      <c r="H914" s="6">
        <f>貼付ｼｰﾄ!B878</f>
        <v>0</v>
      </c>
      <c r="I914" s="6">
        <f>貼付ｼｰﾄ!F878</f>
        <v>0</v>
      </c>
      <c r="J914" s="6">
        <f>貼付ｼｰﾄ!G878</f>
        <v>0</v>
      </c>
      <c r="K914" s="6">
        <f>貼付ｼｰﾄ!H878</f>
        <v>0</v>
      </c>
      <c r="L914" s="6">
        <f>貼付ｼｰﾄ!I878</f>
        <v>0</v>
      </c>
      <c r="M914" s="6">
        <f>貼付ｼｰﾄ!J878</f>
        <v>0</v>
      </c>
      <c r="N914" s="6">
        <f>貼付ｼｰﾄ!K878</f>
        <v>0</v>
      </c>
      <c r="O914" s="6">
        <f>貼付ｼｰﾄ!L878</f>
        <v>0</v>
      </c>
      <c r="P914" s="6">
        <f>貼付ｼｰﾄ!M878</f>
        <v>0</v>
      </c>
      <c r="Q914" s="6">
        <f>貼付ｼｰﾄ!N878</f>
        <v>0</v>
      </c>
      <c r="R914" s="6">
        <f>貼付ｼｰﾄ!O878</f>
        <v>0</v>
      </c>
      <c r="S914" s="6">
        <f>貼付ｼｰﾄ!P878</f>
        <v>0</v>
      </c>
      <c r="U914" s="6" t="str">
        <f t="shared" si="55"/>
        <v>00000</v>
      </c>
      <c r="V914" s="6">
        <f t="shared" si="53"/>
        <v>0</v>
      </c>
    </row>
    <row r="915" spans="1:22" x14ac:dyDescent="0.15">
      <c r="A915" s="6">
        <v>923</v>
      </c>
      <c r="B915" s="6" t="str">
        <f t="shared" si="54"/>
        <v>1</v>
      </c>
      <c r="C915" s="6" t="str">
        <f>I915&amp;COUNTIF($I$4:I915,I915)</f>
        <v>0725</v>
      </c>
      <c r="D915" s="6" t="str">
        <f>貼付ｼｰﾄ!E879&amp;貼付ｼｰﾄ!D879</f>
        <v/>
      </c>
      <c r="E915" s="6" t="str">
        <f>IF(D915="","",貼付ｼｰﾄ!G879+ROW()/1000000)</f>
        <v/>
      </c>
      <c r="F915" s="6">
        <f t="shared" si="56"/>
        <v>1</v>
      </c>
      <c r="G915" s="6">
        <f>貼付ｼｰﾄ!A879</f>
        <v>0</v>
      </c>
      <c r="H915" s="6">
        <f>貼付ｼｰﾄ!B879</f>
        <v>0</v>
      </c>
      <c r="I915" s="6">
        <f>貼付ｼｰﾄ!F879</f>
        <v>0</v>
      </c>
      <c r="J915" s="6">
        <f>貼付ｼｰﾄ!G879</f>
        <v>0</v>
      </c>
      <c r="K915" s="6">
        <f>貼付ｼｰﾄ!H879</f>
        <v>0</v>
      </c>
      <c r="L915" s="6">
        <f>貼付ｼｰﾄ!I879</f>
        <v>0</v>
      </c>
      <c r="M915" s="6">
        <f>貼付ｼｰﾄ!J879</f>
        <v>0</v>
      </c>
      <c r="N915" s="6">
        <f>貼付ｼｰﾄ!K879</f>
        <v>0</v>
      </c>
      <c r="O915" s="6">
        <f>貼付ｼｰﾄ!L879</f>
        <v>0</v>
      </c>
      <c r="P915" s="6">
        <f>貼付ｼｰﾄ!M879</f>
        <v>0</v>
      </c>
      <c r="Q915" s="6">
        <f>貼付ｼｰﾄ!N879</f>
        <v>0</v>
      </c>
      <c r="R915" s="6">
        <f>貼付ｼｰﾄ!O879</f>
        <v>0</v>
      </c>
      <c r="S915" s="6">
        <f>貼付ｼｰﾄ!P879</f>
        <v>0</v>
      </c>
      <c r="U915" s="6" t="str">
        <f t="shared" si="55"/>
        <v>00000</v>
      </c>
      <c r="V915" s="6">
        <f t="shared" si="53"/>
        <v>0</v>
      </c>
    </row>
    <row r="916" spans="1:22" x14ac:dyDescent="0.15">
      <c r="A916" s="6">
        <v>924</v>
      </c>
      <c r="B916" s="6" t="str">
        <f t="shared" si="54"/>
        <v>1</v>
      </c>
      <c r="C916" s="6" t="str">
        <f>I916&amp;COUNTIF($I$4:I916,I916)</f>
        <v>0726</v>
      </c>
      <c r="D916" s="6" t="str">
        <f>貼付ｼｰﾄ!E880&amp;貼付ｼｰﾄ!D880</f>
        <v/>
      </c>
      <c r="E916" s="6" t="str">
        <f>IF(D916="","",貼付ｼｰﾄ!G880+ROW()/1000000)</f>
        <v/>
      </c>
      <c r="F916" s="6">
        <f t="shared" si="56"/>
        <v>1</v>
      </c>
      <c r="G916" s="6">
        <f>貼付ｼｰﾄ!A880</f>
        <v>0</v>
      </c>
      <c r="H916" s="6">
        <f>貼付ｼｰﾄ!B880</f>
        <v>0</v>
      </c>
      <c r="I916" s="6">
        <f>貼付ｼｰﾄ!F880</f>
        <v>0</v>
      </c>
      <c r="J916" s="6">
        <f>貼付ｼｰﾄ!G880</f>
        <v>0</v>
      </c>
      <c r="K916" s="6">
        <f>貼付ｼｰﾄ!H880</f>
        <v>0</v>
      </c>
      <c r="L916" s="6">
        <f>貼付ｼｰﾄ!I880</f>
        <v>0</v>
      </c>
      <c r="M916" s="6">
        <f>貼付ｼｰﾄ!J880</f>
        <v>0</v>
      </c>
      <c r="N916" s="6">
        <f>貼付ｼｰﾄ!K880</f>
        <v>0</v>
      </c>
      <c r="O916" s="6">
        <f>貼付ｼｰﾄ!L880</f>
        <v>0</v>
      </c>
      <c r="P916" s="6">
        <f>貼付ｼｰﾄ!M880</f>
        <v>0</v>
      </c>
      <c r="Q916" s="6">
        <f>貼付ｼｰﾄ!N880</f>
        <v>0</v>
      </c>
      <c r="R916" s="6">
        <f>貼付ｼｰﾄ!O880</f>
        <v>0</v>
      </c>
      <c r="S916" s="6">
        <f>貼付ｼｰﾄ!P880</f>
        <v>0</v>
      </c>
      <c r="U916" s="6" t="str">
        <f t="shared" si="55"/>
        <v>00000</v>
      </c>
      <c r="V916" s="6">
        <f t="shared" si="53"/>
        <v>0</v>
      </c>
    </row>
    <row r="917" spans="1:22" x14ac:dyDescent="0.15">
      <c r="A917" s="6">
        <v>925</v>
      </c>
      <c r="B917" s="6" t="str">
        <f t="shared" si="54"/>
        <v>1</v>
      </c>
      <c r="C917" s="6" t="str">
        <f>I917&amp;COUNTIF($I$4:I917,I917)</f>
        <v>0727</v>
      </c>
      <c r="D917" s="6" t="str">
        <f>貼付ｼｰﾄ!E881&amp;貼付ｼｰﾄ!D881</f>
        <v/>
      </c>
      <c r="E917" s="6" t="str">
        <f>IF(D917="","",貼付ｼｰﾄ!G881+ROW()/1000000)</f>
        <v/>
      </c>
      <c r="F917" s="6">
        <f t="shared" si="56"/>
        <v>1</v>
      </c>
      <c r="G917" s="6">
        <f>貼付ｼｰﾄ!A881</f>
        <v>0</v>
      </c>
      <c r="H917" s="6">
        <f>貼付ｼｰﾄ!B881</f>
        <v>0</v>
      </c>
      <c r="I917" s="6">
        <f>貼付ｼｰﾄ!F881</f>
        <v>0</v>
      </c>
      <c r="J917" s="6">
        <f>貼付ｼｰﾄ!G881</f>
        <v>0</v>
      </c>
      <c r="K917" s="6">
        <f>貼付ｼｰﾄ!H881</f>
        <v>0</v>
      </c>
      <c r="L917" s="6">
        <f>貼付ｼｰﾄ!I881</f>
        <v>0</v>
      </c>
      <c r="M917" s="6">
        <f>貼付ｼｰﾄ!J881</f>
        <v>0</v>
      </c>
      <c r="N917" s="6">
        <f>貼付ｼｰﾄ!K881</f>
        <v>0</v>
      </c>
      <c r="O917" s="6">
        <f>貼付ｼｰﾄ!L881</f>
        <v>0</v>
      </c>
      <c r="P917" s="6">
        <f>貼付ｼｰﾄ!M881</f>
        <v>0</v>
      </c>
      <c r="Q917" s="6">
        <f>貼付ｼｰﾄ!N881</f>
        <v>0</v>
      </c>
      <c r="R917" s="6">
        <f>貼付ｼｰﾄ!O881</f>
        <v>0</v>
      </c>
      <c r="S917" s="6">
        <f>貼付ｼｰﾄ!P881</f>
        <v>0</v>
      </c>
      <c r="U917" s="6" t="str">
        <f t="shared" si="55"/>
        <v>00000</v>
      </c>
      <c r="V917" s="6">
        <f t="shared" si="53"/>
        <v>0</v>
      </c>
    </row>
    <row r="918" spans="1:22" x14ac:dyDescent="0.15">
      <c r="A918" s="6">
        <v>926</v>
      </c>
      <c r="B918" s="6" t="str">
        <f t="shared" si="54"/>
        <v>1</v>
      </c>
      <c r="C918" s="6" t="str">
        <f>I918&amp;COUNTIF($I$4:I918,I918)</f>
        <v>0728</v>
      </c>
      <c r="D918" s="6" t="str">
        <f>貼付ｼｰﾄ!E882&amp;貼付ｼｰﾄ!D882</f>
        <v/>
      </c>
      <c r="E918" s="6" t="str">
        <f>IF(D918="","",貼付ｼｰﾄ!G882+ROW()/1000000)</f>
        <v/>
      </c>
      <c r="F918" s="6">
        <f t="shared" si="56"/>
        <v>1</v>
      </c>
      <c r="G918" s="6">
        <f>貼付ｼｰﾄ!A882</f>
        <v>0</v>
      </c>
      <c r="H918" s="6">
        <f>貼付ｼｰﾄ!B882</f>
        <v>0</v>
      </c>
      <c r="I918" s="6">
        <f>貼付ｼｰﾄ!F882</f>
        <v>0</v>
      </c>
      <c r="J918" s="6">
        <f>貼付ｼｰﾄ!G882</f>
        <v>0</v>
      </c>
      <c r="K918" s="6">
        <f>貼付ｼｰﾄ!H882</f>
        <v>0</v>
      </c>
      <c r="L918" s="6">
        <f>貼付ｼｰﾄ!I882</f>
        <v>0</v>
      </c>
      <c r="M918" s="6">
        <f>貼付ｼｰﾄ!J882</f>
        <v>0</v>
      </c>
      <c r="N918" s="6">
        <f>貼付ｼｰﾄ!K882</f>
        <v>0</v>
      </c>
      <c r="O918" s="6">
        <f>貼付ｼｰﾄ!L882</f>
        <v>0</v>
      </c>
      <c r="P918" s="6">
        <f>貼付ｼｰﾄ!M882</f>
        <v>0</v>
      </c>
      <c r="Q918" s="6">
        <f>貼付ｼｰﾄ!N882</f>
        <v>0</v>
      </c>
      <c r="R918" s="6">
        <f>貼付ｼｰﾄ!O882</f>
        <v>0</v>
      </c>
      <c r="S918" s="6">
        <f>貼付ｼｰﾄ!P882</f>
        <v>0</v>
      </c>
      <c r="U918" s="6" t="str">
        <f t="shared" si="55"/>
        <v>00000</v>
      </c>
      <c r="V918" s="6">
        <f t="shared" si="53"/>
        <v>0</v>
      </c>
    </row>
    <row r="919" spans="1:22" x14ac:dyDescent="0.15">
      <c r="A919" s="6">
        <v>927</v>
      </c>
      <c r="B919" s="6" t="str">
        <f t="shared" si="54"/>
        <v>1</v>
      </c>
      <c r="C919" s="6" t="str">
        <f>I919&amp;COUNTIF($I$4:I919,I919)</f>
        <v>0729</v>
      </c>
      <c r="D919" s="6" t="str">
        <f>貼付ｼｰﾄ!E883&amp;貼付ｼｰﾄ!D883</f>
        <v/>
      </c>
      <c r="E919" s="6" t="str">
        <f>IF(D919="","",貼付ｼｰﾄ!G883+ROW()/1000000)</f>
        <v/>
      </c>
      <c r="F919" s="6">
        <f t="shared" si="56"/>
        <v>1</v>
      </c>
      <c r="G919" s="6">
        <f>貼付ｼｰﾄ!A883</f>
        <v>0</v>
      </c>
      <c r="H919" s="6">
        <f>貼付ｼｰﾄ!B883</f>
        <v>0</v>
      </c>
      <c r="I919" s="6">
        <f>貼付ｼｰﾄ!F883</f>
        <v>0</v>
      </c>
      <c r="J919" s="6">
        <f>貼付ｼｰﾄ!G883</f>
        <v>0</v>
      </c>
      <c r="K919" s="6">
        <f>貼付ｼｰﾄ!H883</f>
        <v>0</v>
      </c>
      <c r="L919" s="6">
        <f>貼付ｼｰﾄ!I883</f>
        <v>0</v>
      </c>
      <c r="M919" s="6">
        <f>貼付ｼｰﾄ!J883</f>
        <v>0</v>
      </c>
      <c r="N919" s="6">
        <f>貼付ｼｰﾄ!K883</f>
        <v>0</v>
      </c>
      <c r="O919" s="6">
        <f>貼付ｼｰﾄ!L883</f>
        <v>0</v>
      </c>
      <c r="P919" s="6">
        <f>貼付ｼｰﾄ!M883</f>
        <v>0</v>
      </c>
      <c r="Q919" s="6">
        <f>貼付ｼｰﾄ!N883</f>
        <v>0</v>
      </c>
      <c r="R919" s="6">
        <f>貼付ｼｰﾄ!O883</f>
        <v>0</v>
      </c>
      <c r="S919" s="6">
        <f>貼付ｼｰﾄ!P883</f>
        <v>0</v>
      </c>
      <c r="U919" s="6" t="str">
        <f t="shared" si="55"/>
        <v>00000</v>
      </c>
      <c r="V919" s="6">
        <f t="shared" si="53"/>
        <v>0</v>
      </c>
    </row>
    <row r="920" spans="1:22" x14ac:dyDescent="0.15">
      <c r="A920" s="6">
        <v>928</v>
      </c>
      <c r="B920" s="6" t="str">
        <f t="shared" si="54"/>
        <v>1</v>
      </c>
      <c r="C920" s="6" t="str">
        <f>I920&amp;COUNTIF($I$4:I920,I920)</f>
        <v>0730</v>
      </c>
      <c r="D920" s="6" t="str">
        <f>貼付ｼｰﾄ!E884&amp;貼付ｼｰﾄ!D884</f>
        <v/>
      </c>
      <c r="E920" s="6" t="str">
        <f>IF(D920="","",貼付ｼｰﾄ!G884+ROW()/1000000)</f>
        <v/>
      </c>
      <c r="F920" s="6">
        <f t="shared" si="56"/>
        <v>1</v>
      </c>
      <c r="G920" s="6">
        <f>貼付ｼｰﾄ!A884</f>
        <v>0</v>
      </c>
      <c r="H920" s="6">
        <f>貼付ｼｰﾄ!B884</f>
        <v>0</v>
      </c>
      <c r="I920" s="6">
        <f>貼付ｼｰﾄ!F884</f>
        <v>0</v>
      </c>
      <c r="J920" s="6">
        <f>貼付ｼｰﾄ!G884</f>
        <v>0</v>
      </c>
      <c r="K920" s="6">
        <f>貼付ｼｰﾄ!H884</f>
        <v>0</v>
      </c>
      <c r="L920" s="6">
        <f>貼付ｼｰﾄ!I884</f>
        <v>0</v>
      </c>
      <c r="M920" s="6">
        <f>貼付ｼｰﾄ!J884</f>
        <v>0</v>
      </c>
      <c r="N920" s="6">
        <f>貼付ｼｰﾄ!K884</f>
        <v>0</v>
      </c>
      <c r="O920" s="6">
        <f>貼付ｼｰﾄ!L884</f>
        <v>0</v>
      </c>
      <c r="P920" s="6">
        <f>貼付ｼｰﾄ!M884</f>
        <v>0</v>
      </c>
      <c r="Q920" s="6">
        <f>貼付ｼｰﾄ!N884</f>
        <v>0</v>
      </c>
      <c r="R920" s="6">
        <f>貼付ｼｰﾄ!O884</f>
        <v>0</v>
      </c>
      <c r="S920" s="6">
        <f>貼付ｼｰﾄ!P884</f>
        <v>0</v>
      </c>
      <c r="U920" s="6" t="str">
        <f t="shared" si="55"/>
        <v>00000</v>
      </c>
      <c r="V920" s="6">
        <f t="shared" si="53"/>
        <v>0</v>
      </c>
    </row>
    <row r="921" spans="1:22" x14ac:dyDescent="0.15">
      <c r="A921" s="6">
        <v>929</v>
      </c>
      <c r="B921" s="6" t="str">
        <f t="shared" si="54"/>
        <v>1</v>
      </c>
      <c r="C921" s="6" t="str">
        <f>I921&amp;COUNTIF($I$4:I921,I921)</f>
        <v>0731</v>
      </c>
      <c r="D921" s="6" t="str">
        <f>貼付ｼｰﾄ!E885&amp;貼付ｼｰﾄ!D885</f>
        <v/>
      </c>
      <c r="E921" s="6" t="str">
        <f>IF(D921="","",貼付ｼｰﾄ!G885+ROW()/1000000)</f>
        <v/>
      </c>
      <c r="F921" s="6">
        <f t="shared" si="56"/>
        <v>1</v>
      </c>
      <c r="G921" s="6">
        <f>貼付ｼｰﾄ!A885</f>
        <v>0</v>
      </c>
      <c r="H921" s="6">
        <f>貼付ｼｰﾄ!B885</f>
        <v>0</v>
      </c>
      <c r="I921" s="6">
        <f>貼付ｼｰﾄ!F885</f>
        <v>0</v>
      </c>
      <c r="J921" s="6">
        <f>貼付ｼｰﾄ!G885</f>
        <v>0</v>
      </c>
      <c r="K921" s="6">
        <f>貼付ｼｰﾄ!H885</f>
        <v>0</v>
      </c>
      <c r="L921" s="6">
        <f>貼付ｼｰﾄ!I885</f>
        <v>0</v>
      </c>
      <c r="M921" s="6">
        <f>貼付ｼｰﾄ!J885</f>
        <v>0</v>
      </c>
      <c r="N921" s="6">
        <f>貼付ｼｰﾄ!K885</f>
        <v>0</v>
      </c>
      <c r="O921" s="6">
        <f>貼付ｼｰﾄ!L885</f>
        <v>0</v>
      </c>
      <c r="P921" s="6">
        <f>貼付ｼｰﾄ!M885</f>
        <v>0</v>
      </c>
      <c r="Q921" s="6">
        <f>貼付ｼｰﾄ!N885</f>
        <v>0</v>
      </c>
      <c r="R921" s="6">
        <f>貼付ｼｰﾄ!O885</f>
        <v>0</v>
      </c>
      <c r="S921" s="6">
        <f>貼付ｼｰﾄ!P885</f>
        <v>0</v>
      </c>
      <c r="U921" s="6" t="str">
        <f t="shared" si="55"/>
        <v>00000</v>
      </c>
      <c r="V921" s="6">
        <f t="shared" si="53"/>
        <v>0</v>
      </c>
    </row>
    <row r="922" spans="1:22" x14ac:dyDescent="0.15">
      <c r="A922" s="6">
        <v>930</v>
      </c>
      <c r="B922" s="6" t="str">
        <f t="shared" si="54"/>
        <v>1</v>
      </c>
      <c r="C922" s="6" t="str">
        <f>I922&amp;COUNTIF($I$4:I922,I922)</f>
        <v>0732</v>
      </c>
      <c r="D922" s="6" t="str">
        <f>貼付ｼｰﾄ!E886&amp;貼付ｼｰﾄ!D886</f>
        <v/>
      </c>
      <c r="E922" s="6" t="str">
        <f>IF(D922="","",貼付ｼｰﾄ!G886+ROW()/1000000)</f>
        <v/>
      </c>
      <c r="F922" s="6">
        <f t="shared" si="56"/>
        <v>1</v>
      </c>
      <c r="G922" s="6">
        <f>貼付ｼｰﾄ!A886</f>
        <v>0</v>
      </c>
      <c r="H922" s="6">
        <f>貼付ｼｰﾄ!B886</f>
        <v>0</v>
      </c>
      <c r="I922" s="6">
        <f>貼付ｼｰﾄ!F886</f>
        <v>0</v>
      </c>
      <c r="J922" s="6">
        <f>貼付ｼｰﾄ!G886</f>
        <v>0</v>
      </c>
      <c r="K922" s="6">
        <f>貼付ｼｰﾄ!H886</f>
        <v>0</v>
      </c>
      <c r="L922" s="6">
        <f>貼付ｼｰﾄ!I886</f>
        <v>0</v>
      </c>
      <c r="M922" s="6">
        <f>貼付ｼｰﾄ!J886</f>
        <v>0</v>
      </c>
      <c r="N922" s="6">
        <f>貼付ｼｰﾄ!K886</f>
        <v>0</v>
      </c>
      <c r="O922" s="6">
        <f>貼付ｼｰﾄ!L886</f>
        <v>0</v>
      </c>
      <c r="P922" s="6">
        <f>貼付ｼｰﾄ!M886</f>
        <v>0</v>
      </c>
      <c r="Q922" s="6">
        <f>貼付ｼｰﾄ!N886</f>
        <v>0</v>
      </c>
      <c r="R922" s="6">
        <f>貼付ｼｰﾄ!O886</f>
        <v>0</v>
      </c>
      <c r="S922" s="6">
        <f>貼付ｼｰﾄ!P886</f>
        <v>0</v>
      </c>
      <c r="U922" s="6" t="str">
        <f t="shared" si="55"/>
        <v>00000</v>
      </c>
      <c r="V922" s="6">
        <f t="shared" si="53"/>
        <v>0</v>
      </c>
    </row>
    <row r="923" spans="1:22" x14ac:dyDescent="0.15">
      <c r="A923" s="6">
        <v>931</v>
      </c>
      <c r="B923" s="6" t="str">
        <f t="shared" si="54"/>
        <v>1</v>
      </c>
      <c r="C923" s="6" t="str">
        <f>I923&amp;COUNTIF($I$4:I923,I923)</f>
        <v>0733</v>
      </c>
      <c r="D923" s="6" t="str">
        <f>貼付ｼｰﾄ!E887&amp;貼付ｼｰﾄ!D887</f>
        <v/>
      </c>
      <c r="E923" s="6" t="str">
        <f>IF(D923="","",貼付ｼｰﾄ!G887+ROW()/1000000)</f>
        <v/>
      </c>
      <c r="F923" s="6">
        <f t="shared" si="56"/>
        <v>1</v>
      </c>
      <c r="G923" s="6">
        <f>貼付ｼｰﾄ!A887</f>
        <v>0</v>
      </c>
      <c r="H923" s="6">
        <f>貼付ｼｰﾄ!B887</f>
        <v>0</v>
      </c>
      <c r="I923" s="6">
        <f>貼付ｼｰﾄ!F887</f>
        <v>0</v>
      </c>
      <c r="J923" s="6">
        <f>貼付ｼｰﾄ!G887</f>
        <v>0</v>
      </c>
      <c r="K923" s="6">
        <f>貼付ｼｰﾄ!H887</f>
        <v>0</v>
      </c>
      <c r="L923" s="6">
        <f>貼付ｼｰﾄ!I887</f>
        <v>0</v>
      </c>
      <c r="M923" s="6">
        <f>貼付ｼｰﾄ!J887</f>
        <v>0</v>
      </c>
      <c r="N923" s="6">
        <f>貼付ｼｰﾄ!K887</f>
        <v>0</v>
      </c>
      <c r="O923" s="6">
        <f>貼付ｼｰﾄ!L887</f>
        <v>0</v>
      </c>
      <c r="P923" s="6">
        <f>貼付ｼｰﾄ!M887</f>
        <v>0</v>
      </c>
      <c r="Q923" s="6">
        <f>貼付ｼｰﾄ!N887</f>
        <v>0</v>
      </c>
      <c r="R923" s="6">
        <f>貼付ｼｰﾄ!O887</f>
        <v>0</v>
      </c>
      <c r="S923" s="6">
        <f>貼付ｼｰﾄ!P887</f>
        <v>0</v>
      </c>
      <c r="U923" s="6" t="str">
        <f t="shared" si="55"/>
        <v>00000</v>
      </c>
      <c r="V923" s="6">
        <f t="shared" si="53"/>
        <v>0</v>
      </c>
    </row>
    <row r="924" spans="1:22" x14ac:dyDescent="0.15">
      <c r="A924" s="6">
        <v>932</v>
      </c>
      <c r="B924" s="6" t="str">
        <f t="shared" si="54"/>
        <v>1</v>
      </c>
      <c r="C924" s="6" t="str">
        <f>I924&amp;COUNTIF($I$4:I924,I924)</f>
        <v>0734</v>
      </c>
      <c r="D924" s="6" t="str">
        <f>貼付ｼｰﾄ!E888&amp;貼付ｼｰﾄ!D888</f>
        <v/>
      </c>
      <c r="E924" s="6" t="str">
        <f>IF(D924="","",貼付ｼｰﾄ!G888+ROW()/1000000)</f>
        <v/>
      </c>
      <c r="F924" s="6">
        <f t="shared" si="56"/>
        <v>1</v>
      </c>
      <c r="G924" s="6">
        <f>貼付ｼｰﾄ!A888</f>
        <v>0</v>
      </c>
      <c r="H924" s="6">
        <f>貼付ｼｰﾄ!B888</f>
        <v>0</v>
      </c>
      <c r="I924" s="6">
        <f>貼付ｼｰﾄ!F888</f>
        <v>0</v>
      </c>
      <c r="J924" s="6">
        <f>貼付ｼｰﾄ!G888</f>
        <v>0</v>
      </c>
      <c r="K924" s="6">
        <f>貼付ｼｰﾄ!H888</f>
        <v>0</v>
      </c>
      <c r="L924" s="6">
        <f>貼付ｼｰﾄ!I888</f>
        <v>0</v>
      </c>
      <c r="M924" s="6">
        <f>貼付ｼｰﾄ!J888</f>
        <v>0</v>
      </c>
      <c r="N924" s="6">
        <f>貼付ｼｰﾄ!K888</f>
        <v>0</v>
      </c>
      <c r="O924" s="6">
        <f>貼付ｼｰﾄ!L888</f>
        <v>0</v>
      </c>
      <c r="P924" s="6">
        <f>貼付ｼｰﾄ!M888</f>
        <v>0</v>
      </c>
      <c r="Q924" s="6">
        <f>貼付ｼｰﾄ!N888</f>
        <v>0</v>
      </c>
      <c r="R924" s="6">
        <f>貼付ｼｰﾄ!O888</f>
        <v>0</v>
      </c>
      <c r="S924" s="6">
        <f>貼付ｼｰﾄ!P888</f>
        <v>0</v>
      </c>
      <c r="U924" s="6" t="str">
        <f t="shared" si="55"/>
        <v>00000</v>
      </c>
      <c r="V924" s="6">
        <f t="shared" si="53"/>
        <v>0</v>
      </c>
    </row>
    <row r="925" spans="1:22" x14ac:dyDescent="0.15">
      <c r="A925" s="6">
        <v>933</v>
      </c>
      <c r="B925" s="6" t="str">
        <f t="shared" si="54"/>
        <v>1</v>
      </c>
      <c r="C925" s="6" t="str">
        <f>I925&amp;COUNTIF($I$4:I925,I925)</f>
        <v>0735</v>
      </c>
      <c r="D925" s="6" t="str">
        <f>貼付ｼｰﾄ!E889&amp;貼付ｼｰﾄ!D889</f>
        <v/>
      </c>
      <c r="E925" s="6" t="str">
        <f>IF(D925="","",貼付ｼｰﾄ!G889+ROW()/1000000)</f>
        <v/>
      </c>
      <c r="F925" s="6">
        <f t="shared" si="56"/>
        <v>1</v>
      </c>
      <c r="G925" s="6">
        <f>貼付ｼｰﾄ!A889</f>
        <v>0</v>
      </c>
      <c r="H925" s="6">
        <f>貼付ｼｰﾄ!B889</f>
        <v>0</v>
      </c>
      <c r="I925" s="6">
        <f>貼付ｼｰﾄ!F889</f>
        <v>0</v>
      </c>
      <c r="J925" s="6">
        <f>貼付ｼｰﾄ!G889</f>
        <v>0</v>
      </c>
      <c r="K925" s="6">
        <f>貼付ｼｰﾄ!H889</f>
        <v>0</v>
      </c>
      <c r="L925" s="6">
        <f>貼付ｼｰﾄ!I889</f>
        <v>0</v>
      </c>
      <c r="M925" s="6">
        <f>貼付ｼｰﾄ!J889</f>
        <v>0</v>
      </c>
      <c r="N925" s="6">
        <f>貼付ｼｰﾄ!K889</f>
        <v>0</v>
      </c>
      <c r="O925" s="6">
        <f>貼付ｼｰﾄ!L889</f>
        <v>0</v>
      </c>
      <c r="P925" s="6">
        <f>貼付ｼｰﾄ!M889</f>
        <v>0</v>
      </c>
      <c r="Q925" s="6">
        <f>貼付ｼｰﾄ!N889</f>
        <v>0</v>
      </c>
      <c r="R925" s="6">
        <f>貼付ｼｰﾄ!O889</f>
        <v>0</v>
      </c>
      <c r="S925" s="6">
        <f>貼付ｼｰﾄ!P889</f>
        <v>0</v>
      </c>
      <c r="U925" s="6" t="str">
        <f t="shared" si="55"/>
        <v>00000</v>
      </c>
      <c r="V925" s="6">
        <f t="shared" si="53"/>
        <v>0</v>
      </c>
    </row>
    <row r="926" spans="1:22" x14ac:dyDescent="0.15">
      <c r="A926" s="6">
        <v>934</v>
      </c>
      <c r="B926" s="6" t="str">
        <f t="shared" si="54"/>
        <v>1</v>
      </c>
      <c r="C926" s="6" t="str">
        <f>I926&amp;COUNTIF($I$4:I926,I926)</f>
        <v>0736</v>
      </c>
      <c r="D926" s="6" t="str">
        <f>貼付ｼｰﾄ!E890&amp;貼付ｼｰﾄ!D890</f>
        <v/>
      </c>
      <c r="E926" s="6" t="str">
        <f>IF(D926="","",貼付ｼｰﾄ!G890+ROW()/1000000)</f>
        <v/>
      </c>
      <c r="F926" s="6">
        <f t="shared" si="56"/>
        <v>1</v>
      </c>
      <c r="G926" s="6">
        <f>貼付ｼｰﾄ!A890</f>
        <v>0</v>
      </c>
      <c r="H926" s="6">
        <f>貼付ｼｰﾄ!B890</f>
        <v>0</v>
      </c>
      <c r="I926" s="6">
        <f>貼付ｼｰﾄ!F890</f>
        <v>0</v>
      </c>
      <c r="J926" s="6">
        <f>貼付ｼｰﾄ!G890</f>
        <v>0</v>
      </c>
      <c r="K926" s="6">
        <f>貼付ｼｰﾄ!H890</f>
        <v>0</v>
      </c>
      <c r="L926" s="6">
        <f>貼付ｼｰﾄ!I890</f>
        <v>0</v>
      </c>
      <c r="M926" s="6">
        <f>貼付ｼｰﾄ!J890</f>
        <v>0</v>
      </c>
      <c r="N926" s="6">
        <f>貼付ｼｰﾄ!K890</f>
        <v>0</v>
      </c>
      <c r="O926" s="6">
        <f>貼付ｼｰﾄ!L890</f>
        <v>0</v>
      </c>
      <c r="P926" s="6">
        <f>貼付ｼｰﾄ!M890</f>
        <v>0</v>
      </c>
      <c r="Q926" s="6">
        <f>貼付ｼｰﾄ!N890</f>
        <v>0</v>
      </c>
      <c r="R926" s="6">
        <f>貼付ｼｰﾄ!O890</f>
        <v>0</v>
      </c>
      <c r="S926" s="6">
        <f>貼付ｼｰﾄ!P890</f>
        <v>0</v>
      </c>
      <c r="U926" s="6" t="str">
        <f t="shared" si="55"/>
        <v>00000</v>
      </c>
      <c r="V926" s="6">
        <f t="shared" si="53"/>
        <v>0</v>
      </c>
    </row>
    <row r="927" spans="1:22" x14ac:dyDescent="0.15">
      <c r="A927" s="6">
        <v>935</v>
      </c>
      <c r="B927" s="6" t="str">
        <f t="shared" si="54"/>
        <v>1</v>
      </c>
      <c r="C927" s="6" t="str">
        <f>I927&amp;COUNTIF($I$4:I927,I927)</f>
        <v>0737</v>
      </c>
      <c r="D927" s="6" t="str">
        <f>貼付ｼｰﾄ!E891&amp;貼付ｼｰﾄ!D891</f>
        <v/>
      </c>
      <c r="E927" s="6" t="str">
        <f>IF(D927="","",貼付ｼｰﾄ!G891+ROW()/1000000)</f>
        <v/>
      </c>
      <c r="F927" s="6">
        <f t="shared" si="56"/>
        <v>1</v>
      </c>
      <c r="G927" s="6">
        <f>貼付ｼｰﾄ!A891</f>
        <v>0</v>
      </c>
      <c r="H927" s="6">
        <f>貼付ｼｰﾄ!B891</f>
        <v>0</v>
      </c>
      <c r="I927" s="6">
        <f>貼付ｼｰﾄ!F891</f>
        <v>0</v>
      </c>
      <c r="J927" s="6">
        <f>貼付ｼｰﾄ!G891</f>
        <v>0</v>
      </c>
      <c r="K927" s="6">
        <f>貼付ｼｰﾄ!H891</f>
        <v>0</v>
      </c>
      <c r="L927" s="6">
        <f>貼付ｼｰﾄ!I891</f>
        <v>0</v>
      </c>
      <c r="M927" s="6">
        <f>貼付ｼｰﾄ!J891</f>
        <v>0</v>
      </c>
      <c r="N927" s="6">
        <f>貼付ｼｰﾄ!K891</f>
        <v>0</v>
      </c>
      <c r="O927" s="6">
        <f>貼付ｼｰﾄ!L891</f>
        <v>0</v>
      </c>
      <c r="P927" s="6">
        <f>貼付ｼｰﾄ!M891</f>
        <v>0</v>
      </c>
      <c r="Q927" s="6">
        <f>貼付ｼｰﾄ!N891</f>
        <v>0</v>
      </c>
      <c r="R927" s="6">
        <f>貼付ｼｰﾄ!O891</f>
        <v>0</v>
      </c>
      <c r="S927" s="6">
        <f>貼付ｼｰﾄ!P891</f>
        <v>0</v>
      </c>
      <c r="U927" s="6" t="str">
        <f t="shared" si="55"/>
        <v>00000</v>
      </c>
      <c r="V927" s="6">
        <f t="shared" si="53"/>
        <v>0</v>
      </c>
    </row>
    <row r="928" spans="1:22" x14ac:dyDescent="0.15">
      <c r="A928" s="6">
        <v>936</v>
      </c>
      <c r="B928" s="6" t="str">
        <f t="shared" si="54"/>
        <v>1</v>
      </c>
      <c r="C928" s="6" t="str">
        <f>I928&amp;COUNTIF($I$4:I928,I928)</f>
        <v>0738</v>
      </c>
      <c r="D928" s="6" t="str">
        <f>貼付ｼｰﾄ!E892&amp;貼付ｼｰﾄ!D892</f>
        <v/>
      </c>
      <c r="E928" s="6" t="str">
        <f>IF(D928="","",貼付ｼｰﾄ!G892+ROW()/1000000)</f>
        <v/>
      </c>
      <c r="F928" s="6">
        <f t="shared" si="56"/>
        <v>1</v>
      </c>
      <c r="G928" s="6">
        <f>貼付ｼｰﾄ!A892</f>
        <v>0</v>
      </c>
      <c r="H928" s="6">
        <f>貼付ｼｰﾄ!B892</f>
        <v>0</v>
      </c>
      <c r="I928" s="6">
        <f>貼付ｼｰﾄ!F892</f>
        <v>0</v>
      </c>
      <c r="J928" s="6">
        <f>貼付ｼｰﾄ!G892</f>
        <v>0</v>
      </c>
      <c r="K928" s="6">
        <f>貼付ｼｰﾄ!H892</f>
        <v>0</v>
      </c>
      <c r="L928" s="6">
        <f>貼付ｼｰﾄ!I892</f>
        <v>0</v>
      </c>
      <c r="M928" s="6">
        <f>貼付ｼｰﾄ!J892</f>
        <v>0</v>
      </c>
      <c r="N928" s="6">
        <f>貼付ｼｰﾄ!K892</f>
        <v>0</v>
      </c>
      <c r="O928" s="6">
        <f>貼付ｼｰﾄ!L892</f>
        <v>0</v>
      </c>
      <c r="P928" s="6">
        <f>貼付ｼｰﾄ!M892</f>
        <v>0</v>
      </c>
      <c r="Q928" s="6">
        <f>貼付ｼｰﾄ!N892</f>
        <v>0</v>
      </c>
      <c r="R928" s="6">
        <f>貼付ｼｰﾄ!O892</f>
        <v>0</v>
      </c>
      <c r="S928" s="6">
        <f>貼付ｼｰﾄ!P892</f>
        <v>0</v>
      </c>
      <c r="U928" s="6" t="str">
        <f t="shared" si="55"/>
        <v>00000</v>
      </c>
      <c r="V928" s="6">
        <f t="shared" si="53"/>
        <v>0</v>
      </c>
    </row>
    <row r="929" spans="1:22" x14ac:dyDescent="0.15">
      <c r="A929" s="6">
        <v>937</v>
      </c>
      <c r="B929" s="6" t="str">
        <f t="shared" si="54"/>
        <v>1</v>
      </c>
      <c r="C929" s="6" t="str">
        <f>I929&amp;COUNTIF($I$4:I929,I929)</f>
        <v>0739</v>
      </c>
      <c r="D929" s="6" t="str">
        <f>貼付ｼｰﾄ!E893&amp;貼付ｼｰﾄ!D893</f>
        <v/>
      </c>
      <c r="E929" s="6" t="str">
        <f>IF(D929="","",貼付ｼｰﾄ!G893+ROW()/1000000)</f>
        <v/>
      </c>
      <c r="F929" s="6">
        <f t="shared" si="56"/>
        <v>1</v>
      </c>
      <c r="G929" s="6">
        <f>貼付ｼｰﾄ!A893</f>
        <v>0</v>
      </c>
      <c r="H929" s="6">
        <f>貼付ｼｰﾄ!B893</f>
        <v>0</v>
      </c>
      <c r="I929" s="6">
        <f>貼付ｼｰﾄ!F893</f>
        <v>0</v>
      </c>
      <c r="J929" s="6">
        <f>貼付ｼｰﾄ!G893</f>
        <v>0</v>
      </c>
      <c r="K929" s="6">
        <f>貼付ｼｰﾄ!H893</f>
        <v>0</v>
      </c>
      <c r="L929" s="6">
        <f>貼付ｼｰﾄ!I893</f>
        <v>0</v>
      </c>
      <c r="M929" s="6">
        <f>貼付ｼｰﾄ!J893</f>
        <v>0</v>
      </c>
      <c r="N929" s="6">
        <f>貼付ｼｰﾄ!K893</f>
        <v>0</v>
      </c>
      <c r="O929" s="6">
        <f>貼付ｼｰﾄ!L893</f>
        <v>0</v>
      </c>
      <c r="P929" s="6">
        <f>貼付ｼｰﾄ!M893</f>
        <v>0</v>
      </c>
      <c r="Q929" s="6">
        <f>貼付ｼｰﾄ!N893</f>
        <v>0</v>
      </c>
      <c r="R929" s="6">
        <f>貼付ｼｰﾄ!O893</f>
        <v>0</v>
      </c>
      <c r="S929" s="6">
        <f>貼付ｼｰﾄ!P893</f>
        <v>0</v>
      </c>
      <c r="U929" s="6" t="str">
        <f t="shared" si="55"/>
        <v>00000</v>
      </c>
      <c r="V929" s="6">
        <f t="shared" si="53"/>
        <v>0</v>
      </c>
    </row>
    <row r="930" spans="1:22" x14ac:dyDescent="0.15">
      <c r="A930" s="6">
        <v>938</v>
      </c>
      <c r="B930" s="6" t="str">
        <f t="shared" si="54"/>
        <v>1</v>
      </c>
      <c r="C930" s="6" t="str">
        <f>I930&amp;COUNTIF($I$4:I930,I930)</f>
        <v>0740</v>
      </c>
      <c r="D930" s="6" t="str">
        <f>貼付ｼｰﾄ!E894&amp;貼付ｼｰﾄ!D894</f>
        <v/>
      </c>
      <c r="E930" s="6" t="str">
        <f>IF(D930="","",貼付ｼｰﾄ!G894+ROW()/1000000)</f>
        <v/>
      </c>
      <c r="F930" s="6">
        <f t="shared" si="56"/>
        <v>1</v>
      </c>
      <c r="G930" s="6">
        <f>貼付ｼｰﾄ!A894</f>
        <v>0</v>
      </c>
      <c r="H930" s="6">
        <f>貼付ｼｰﾄ!B894</f>
        <v>0</v>
      </c>
      <c r="I930" s="6">
        <f>貼付ｼｰﾄ!F894</f>
        <v>0</v>
      </c>
      <c r="J930" s="6">
        <f>貼付ｼｰﾄ!G894</f>
        <v>0</v>
      </c>
      <c r="K930" s="6">
        <f>貼付ｼｰﾄ!H894</f>
        <v>0</v>
      </c>
      <c r="L930" s="6">
        <f>貼付ｼｰﾄ!I894</f>
        <v>0</v>
      </c>
      <c r="M930" s="6">
        <f>貼付ｼｰﾄ!J894</f>
        <v>0</v>
      </c>
      <c r="N930" s="6">
        <f>貼付ｼｰﾄ!K894</f>
        <v>0</v>
      </c>
      <c r="O930" s="6">
        <f>貼付ｼｰﾄ!L894</f>
        <v>0</v>
      </c>
      <c r="P930" s="6">
        <f>貼付ｼｰﾄ!M894</f>
        <v>0</v>
      </c>
      <c r="Q930" s="6">
        <f>貼付ｼｰﾄ!N894</f>
        <v>0</v>
      </c>
      <c r="R930" s="6">
        <f>貼付ｼｰﾄ!O894</f>
        <v>0</v>
      </c>
      <c r="S930" s="6">
        <f>貼付ｼｰﾄ!P894</f>
        <v>0</v>
      </c>
      <c r="U930" s="6" t="str">
        <f t="shared" si="55"/>
        <v>00000</v>
      </c>
      <c r="V930" s="6">
        <f t="shared" si="53"/>
        <v>0</v>
      </c>
    </row>
    <row r="931" spans="1:22" x14ac:dyDescent="0.15">
      <c r="A931" s="6">
        <v>939</v>
      </c>
      <c r="B931" s="6" t="str">
        <f t="shared" si="54"/>
        <v>1</v>
      </c>
      <c r="C931" s="6" t="str">
        <f>I931&amp;COUNTIF($I$4:I931,I931)</f>
        <v>0741</v>
      </c>
      <c r="D931" s="6" t="str">
        <f>貼付ｼｰﾄ!E895&amp;貼付ｼｰﾄ!D895</f>
        <v/>
      </c>
      <c r="E931" s="6" t="str">
        <f>IF(D931="","",貼付ｼｰﾄ!G895+ROW()/1000000)</f>
        <v/>
      </c>
      <c r="F931" s="6">
        <f t="shared" si="56"/>
        <v>1</v>
      </c>
      <c r="G931" s="6">
        <f>貼付ｼｰﾄ!A895</f>
        <v>0</v>
      </c>
      <c r="H931" s="6">
        <f>貼付ｼｰﾄ!B895</f>
        <v>0</v>
      </c>
      <c r="I931" s="6">
        <f>貼付ｼｰﾄ!F895</f>
        <v>0</v>
      </c>
      <c r="J931" s="6">
        <f>貼付ｼｰﾄ!G895</f>
        <v>0</v>
      </c>
      <c r="K931" s="6">
        <f>貼付ｼｰﾄ!H895</f>
        <v>0</v>
      </c>
      <c r="L931" s="6">
        <f>貼付ｼｰﾄ!I895</f>
        <v>0</v>
      </c>
      <c r="M931" s="6">
        <f>貼付ｼｰﾄ!J895</f>
        <v>0</v>
      </c>
      <c r="N931" s="6">
        <f>貼付ｼｰﾄ!K895</f>
        <v>0</v>
      </c>
      <c r="O931" s="6">
        <f>貼付ｼｰﾄ!L895</f>
        <v>0</v>
      </c>
      <c r="P931" s="6">
        <f>貼付ｼｰﾄ!M895</f>
        <v>0</v>
      </c>
      <c r="Q931" s="6">
        <f>貼付ｼｰﾄ!N895</f>
        <v>0</v>
      </c>
      <c r="R931" s="6">
        <f>貼付ｼｰﾄ!O895</f>
        <v>0</v>
      </c>
      <c r="S931" s="6">
        <f>貼付ｼｰﾄ!P895</f>
        <v>0</v>
      </c>
      <c r="U931" s="6" t="str">
        <f t="shared" si="55"/>
        <v>00000</v>
      </c>
      <c r="V931" s="6">
        <f t="shared" si="53"/>
        <v>0</v>
      </c>
    </row>
    <row r="932" spans="1:22" x14ac:dyDescent="0.15">
      <c r="A932" s="6">
        <v>940</v>
      </c>
      <c r="B932" s="6" t="str">
        <f t="shared" si="54"/>
        <v>1</v>
      </c>
      <c r="C932" s="6" t="str">
        <f>I932&amp;COUNTIF($I$4:I932,I932)</f>
        <v>0742</v>
      </c>
      <c r="D932" s="6" t="str">
        <f>貼付ｼｰﾄ!E896&amp;貼付ｼｰﾄ!D896</f>
        <v/>
      </c>
      <c r="E932" s="6" t="str">
        <f>IF(D932="","",貼付ｼｰﾄ!G896+ROW()/1000000)</f>
        <v/>
      </c>
      <c r="F932" s="6">
        <f t="shared" si="56"/>
        <v>1</v>
      </c>
      <c r="G932" s="6">
        <f>貼付ｼｰﾄ!A896</f>
        <v>0</v>
      </c>
      <c r="H932" s="6">
        <f>貼付ｼｰﾄ!B896</f>
        <v>0</v>
      </c>
      <c r="I932" s="6">
        <f>貼付ｼｰﾄ!F896</f>
        <v>0</v>
      </c>
      <c r="J932" s="6">
        <f>貼付ｼｰﾄ!G896</f>
        <v>0</v>
      </c>
      <c r="K932" s="6">
        <f>貼付ｼｰﾄ!H896</f>
        <v>0</v>
      </c>
      <c r="L932" s="6">
        <f>貼付ｼｰﾄ!I896</f>
        <v>0</v>
      </c>
      <c r="M932" s="6">
        <f>貼付ｼｰﾄ!J896</f>
        <v>0</v>
      </c>
      <c r="N932" s="6">
        <f>貼付ｼｰﾄ!K896</f>
        <v>0</v>
      </c>
      <c r="O932" s="6">
        <f>貼付ｼｰﾄ!L896</f>
        <v>0</v>
      </c>
      <c r="P932" s="6">
        <f>貼付ｼｰﾄ!M896</f>
        <v>0</v>
      </c>
      <c r="Q932" s="6">
        <f>貼付ｼｰﾄ!N896</f>
        <v>0</v>
      </c>
      <c r="R932" s="6">
        <f>貼付ｼｰﾄ!O896</f>
        <v>0</v>
      </c>
      <c r="S932" s="6">
        <f>貼付ｼｰﾄ!P896</f>
        <v>0</v>
      </c>
      <c r="U932" s="6" t="str">
        <f t="shared" si="55"/>
        <v>00000</v>
      </c>
      <c r="V932" s="6">
        <f t="shared" si="53"/>
        <v>0</v>
      </c>
    </row>
    <row r="933" spans="1:22" x14ac:dyDescent="0.15">
      <c r="A933" s="6">
        <v>941</v>
      </c>
      <c r="B933" s="6" t="str">
        <f t="shared" si="54"/>
        <v>1</v>
      </c>
      <c r="C933" s="6" t="str">
        <f>I933&amp;COUNTIF($I$4:I933,I933)</f>
        <v>0743</v>
      </c>
      <c r="D933" s="6" t="str">
        <f>貼付ｼｰﾄ!E897&amp;貼付ｼｰﾄ!D897</f>
        <v/>
      </c>
      <c r="E933" s="6" t="str">
        <f>IF(D933="","",貼付ｼｰﾄ!G897+ROW()/1000000)</f>
        <v/>
      </c>
      <c r="F933" s="6">
        <f t="shared" si="56"/>
        <v>1</v>
      </c>
      <c r="G933" s="6">
        <f>貼付ｼｰﾄ!A897</f>
        <v>0</v>
      </c>
      <c r="H933" s="6">
        <f>貼付ｼｰﾄ!B897</f>
        <v>0</v>
      </c>
      <c r="I933" s="6">
        <f>貼付ｼｰﾄ!F897</f>
        <v>0</v>
      </c>
      <c r="J933" s="6">
        <f>貼付ｼｰﾄ!G897</f>
        <v>0</v>
      </c>
      <c r="K933" s="6">
        <f>貼付ｼｰﾄ!H897</f>
        <v>0</v>
      </c>
      <c r="L933" s="6">
        <f>貼付ｼｰﾄ!I897</f>
        <v>0</v>
      </c>
      <c r="M933" s="6">
        <f>貼付ｼｰﾄ!J897</f>
        <v>0</v>
      </c>
      <c r="N933" s="6">
        <f>貼付ｼｰﾄ!K897</f>
        <v>0</v>
      </c>
      <c r="O933" s="6">
        <f>貼付ｼｰﾄ!L897</f>
        <v>0</v>
      </c>
      <c r="P933" s="6">
        <f>貼付ｼｰﾄ!M897</f>
        <v>0</v>
      </c>
      <c r="Q933" s="6">
        <f>貼付ｼｰﾄ!N897</f>
        <v>0</v>
      </c>
      <c r="R933" s="6">
        <f>貼付ｼｰﾄ!O897</f>
        <v>0</v>
      </c>
      <c r="S933" s="6">
        <f>貼付ｼｰﾄ!P897</f>
        <v>0</v>
      </c>
      <c r="U933" s="6" t="str">
        <f t="shared" si="55"/>
        <v>00000</v>
      </c>
      <c r="V933" s="6">
        <f t="shared" si="53"/>
        <v>0</v>
      </c>
    </row>
    <row r="934" spans="1:22" x14ac:dyDescent="0.15">
      <c r="A934" s="6">
        <v>942</v>
      </c>
      <c r="B934" s="6" t="str">
        <f t="shared" si="54"/>
        <v>1</v>
      </c>
      <c r="C934" s="6" t="str">
        <f>I934&amp;COUNTIF($I$4:I934,I934)</f>
        <v>0744</v>
      </c>
      <c r="D934" s="6" t="str">
        <f>貼付ｼｰﾄ!E898&amp;貼付ｼｰﾄ!D898</f>
        <v/>
      </c>
      <c r="E934" s="6" t="str">
        <f>IF(D934="","",貼付ｼｰﾄ!G898+ROW()/1000000)</f>
        <v/>
      </c>
      <c r="F934" s="6">
        <f t="shared" si="56"/>
        <v>1</v>
      </c>
      <c r="G934" s="6">
        <f>貼付ｼｰﾄ!A898</f>
        <v>0</v>
      </c>
      <c r="H934" s="6">
        <f>貼付ｼｰﾄ!B898</f>
        <v>0</v>
      </c>
      <c r="I934" s="6">
        <f>貼付ｼｰﾄ!F898</f>
        <v>0</v>
      </c>
      <c r="J934" s="6">
        <f>貼付ｼｰﾄ!G898</f>
        <v>0</v>
      </c>
      <c r="K934" s="6">
        <f>貼付ｼｰﾄ!H898</f>
        <v>0</v>
      </c>
      <c r="L934" s="6">
        <f>貼付ｼｰﾄ!I898</f>
        <v>0</v>
      </c>
      <c r="M934" s="6">
        <f>貼付ｼｰﾄ!J898</f>
        <v>0</v>
      </c>
      <c r="N934" s="6">
        <f>貼付ｼｰﾄ!K898</f>
        <v>0</v>
      </c>
      <c r="O934" s="6">
        <f>貼付ｼｰﾄ!L898</f>
        <v>0</v>
      </c>
      <c r="P934" s="6">
        <f>貼付ｼｰﾄ!M898</f>
        <v>0</v>
      </c>
      <c r="Q934" s="6">
        <f>貼付ｼｰﾄ!N898</f>
        <v>0</v>
      </c>
      <c r="R934" s="6">
        <f>貼付ｼｰﾄ!O898</f>
        <v>0</v>
      </c>
      <c r="S934" s="6">
        <f>貼付ｼｰﾄ!P898</f>
        <v>0</v>
      </c>
      <c r="U934" s="6" t="str">
        <f t="shared" si="55"/>
        <v>00000</v>
      </c>
      <c r="V934" s="6">
        <f t="shared" si="53"/>
        <v>0</v>
      </c>
    </row>
    <row r="935" spans="1:22" x14ac:dyDescent="0.15">
      <c r="A935" s="6">
        <v>943</v>
      </c>
      <c r="B935" s="6" t="str">
        <f t="shared" si="54"/>
        <v>1</v>
      </c>
      <c r="C935" s="6" t="str">
        <f>I935&amp;COUNTIF($I$4:I935,I935)</f>
        <v>0745</v>
      </c>
      <c r="D935" s="6" t="str">
        <f>貼付ｼｰﾄ!E899&amp;貼付ｼｰﾄ!D899</f>
        <v/>
      </c>
      <c r="E935" s="6" t="str">
        <f>IF(D935="","",貼付ｼｰﾄ!G899+ROW()/1000000)</f>
        <v/>
      </c>
      <c r="F935" s="6">
        <f t="shared" si="56"/>
        <v>1</v>
      </c>
      <c r="G935" s="6">
        <f>貼付ｼｰﾄ!A899</f>
        <v>0</v>
      </c>
      <c r="H935" s="6">
        <f>貼付ｼｰﾄ!B899</f>
        <v>0</v>
      </c>
      <c r="I935" s="6">
        <f>貼付ｼｰﾄ!F899</f>
        <v>0</v>
      </c>
      <c r="J935" s="6">
        <f>貼付ｼｰﾄ!G899</f>
        <v>0</v>
      </c>
      <c r="K935" s="6">
        <f>貼付ｼｰﾄ!H899</f>
        <v>0</v>
      </c>
      <c r="L935" s="6">
        <f>貼付ｼｰﾄ!I899</f>
        <v>0</v>
      </c>
      <c r="M935" s="6">
        <f>貼付ｼｰﾄ!J899</f>
        <v>0</v>
      </c>
      <c r="N935" s="6">
        <f>貼付ｼｰﾄ!K899</f>
        <v>0</v>
      </c>
      <c r="O935" s="6">
        <f>貼付ｼｰﾄ!L899</f>
        <v>0</v>
      </c>
      <c r="P935" s="6">
        <f>貼付ｼｰﾄ!M899</f>
        <v>0</v>
      </c>
      <c r="Q935" s="6">
        <f>貼付ｼｰﾄ!N899</f>
        <v>0</v>
      </c>
      <c r="R935" s="6">
        <f>貼付ｼｰﾄ!O899</f>
        <v>0</v>
      </c>
      <c r="S935" s="6">
        <f>貼付ｼｰﾄ!P899</f>
        <v>0</v>
      </c>
      <c r="U935" s="6" t="str">
        <f t="shared" si="55"/>
        <v>00000</v>
      </c>
      <c r="V935" s="6">
        <f t="shared" si="53"/>
        <v>0</v>
      </c>
    </row>
    <row r="936" spans="1:22" x14ac:dyDescent="0.15">
      <c r="A936" s="6">
        <v>944</v>
      </c>
      <c r="B936" s="6" t="str">
        <f t="shared" si="54"/>
        <v>1</v>
      </c>
      <c r="C936" s="6" t="str">
        <f>I936&amp;COUNTIF($I$4:I936,I936)</f>
        <v>0746</v>
      </c>
      <c r="D936" s="6" t="str">
        <f>貼付ｼｰﾄ!E900&amp;貼付ｼｰﾄ!D900</f>
        <v/>
      </c>
      <c r="E936" s="6" t="str">
        <f>IF(D936="","",貼付ｼｰﾄ!G900+ROW()/1000000)</f>
        <v/>
      </c>
      <c r="F936" s="6">
        <f t="shared" si="56"/>
        <v>1</v>
      </c>
      <c r="G936" s="6">
        <f>貼付ｼｰﾄ!A900</f>
        <v>0</v>
      </c>
      <c r="H936" s="6">
        <f>貼付ｼｰﾄ!B900</f>
        <v>0</v>
      </c>
      <c r="I936" s="6">
        <f>貼付ｼｰﾄ!F900</f>
        <v>0</v>
      </c>
      <c r="J936" s="6">
        <f>貼付ｼｰﾄ!G900</f>
        <v>0</v>
      </c>
      <c r="K936" s="6">
        <f>貼付ｼｰﾄ!H900</f>
        <v>0</v>
      </c>
      <c r="L936" s="6">
        <f>貼付ｼｰﾄ!I900</f>
        <v>0</v>
      </c>
      <c r="M936" s="6">
        <f>貼付ｼｰﾄ!J900</f>
        <v>0</v>
      </c>
      <c r="N936" s="6">
        <f>貼付ｼｰﾄ!K900</f>
        <v>0</v>
      </c>
      <c r="O936" s="6">
        <f>貼付ｼｰﾄ!L900</f>
        <v>0</v>
      </c>
      <c r="P936" s="6">
        <f>貼付ｼｰﾄ!M900</f>
        <v>0</v>
      </c>
      <c r="Q936" s="6">
        <f>貼付ｼｰﾄ!N900</f>
        <v>0</v>
      </c>
      <c r="R936" s="6">
        <f>貼付ｼｰﾄ!O900</f>
        <v>0</v>
      </c>
      <c r="S936" s="6">
        <f>貼付ｼｰﾄ!P900</f>
        <v>0</v>
      </c>
      <c r="U936" s="6" t="str">
        <f t="shared" si="55"/>
        <v>00000</v>
      </c>
      <c r="V936" s="6">
        <f t="shared" si="53"/>
        <v>0</v>
      </c>
    </row>
    <row r="937" spans="1:22" x14ac:dyDescent="0.15">
      <c r="A937" s="6">
        <v>945</v>
      </c>
      <c r="B937" s="6" t="str">
        <f t="shared" si="54"/>
        <v>1</v>
      </c>
      <c r="C937" s="6" t="str">
        <f>I937&amp;COUNTIF($I$4:I937,I937)</f>
        <v>0747</v>
      </c>
      <c r="D937" s="6" t="str">
        <f>貼付ｼｰﾄ!E901&amp;貼付ｼｰﾄ!D901</f>
        <v/>
      </c>
      <c r="E937" s="6" t="str">
        <f>IF(D937="","",貼付ｼｰﾄ!G901+ROW()/1000000)</f>
        <v/>
      </c>
      <c r="F937" s="6">
        <f t="shared" si="56"/>
        <v>1</v>
      </c>
      <c r="G937" s="6">
        <f>貼付ｼｰﾄ!A901</f>
        <v>0</v>
      </c>
      <c r="H937" s="6">
        <f>貼付ｼｰﾄ!B901</f>
        <v>0</v>
      </c>
      <c r="I937" s="6">
        <f>貼付ｼｰﾄ!F901</f>
        <v>0</v>
      </c>
      <c r="J937" s="6">
        <f>貼付ｼｰﾄ!G901</f>
        <v>0</v>
      </c>
      <c r="K937" s="6">
        <f>貼付ｼｰﾄ!H901</f>
        <v>0</v>
      </c>
      <c r="L937" s="6">
        <f>貼付ｼｰﾄ!I901</f>
        <v>0</v>
      </c>
      <c r="M937" s="6">
        <f>貼付ｼｰﾄ!J901</f>
        <v>0</v>
      </c>
      <c r="N937" s="6">
        <f>貼付ｼｰﾄ!K901</f>
        <v>0</v>
      </c>
      <c r="O937" s="6">
        <f>貼付ｼｰﾄ!L901</f>
        <v>0</v>
      </c>
      <c r="P937" s="6">
        <f>貼付ｼｰﾄ!M901</f>
        <v>0</v>
      </c>
      <c r="Q937" s="6">
        <f>貼付ｼｰﾄ!N901</f>
        <v>0</v>
      </c>
      <c r="R937" s="6">
        <f>貼付ｼｰﾄ!O901</f>
        <v>0</v>
      </c>
      <c r="S937" s="6">
        <f>貼付ｼｰﾄ!P901</f>
        <v>0</v>
      </c>
      <c r="U937" s="6" t="str">
        <f t="shared" si="55"/>
        <v>00000</v>
      </c>
      <c r="V937" s="6">
        <f t="shared" si="53"/>
        <v>0</v>
      </c>
    </row>
    <row r="938" spans="1:22" x14ac:dyDescent="0.15">
      <c r="A938" s="6">
        <v>946</v>
      </c>
      <c r="B938" s="6" t="str">
        <f t="shared" si="54"/>
        <v>1</v>
      </c>
      <c r="C938" s="6" t="str">
        <f>I938&amp;COUNTIF($I$4:I938,I938)</f>
        <v>0748</v>
      </c>
      <c r="D938" s="6" t="str">
        <f>貼付ｼｰﾄ!E902&amp;貼付ｼｰﾄ!D902</f>
        <v/>
      </c>
      <c r="E938" s="6" t="str">
        <f>IF(D938="","",貼付ｼｰﾄ!G902+ROW()/1000000)</f>
        <v/>
      </c>
      <c r="F938" s="6">
        <f t="shared" si="56"/>
        <v>1</v>
      </c>
      <c r="G938" s="6">
        <f>貼付ｼｰﾄ!A902</f>
        <v>0</v>
      </c>
      <c r="H938" s="6">
        <f>貼付ｼｰﾄ!B902</f>
        <v>0</v>
      </c>
      <c r="I938" s="6">
        <f>貼付ｼｰﾄ!F902</f>
        <v>0</v>
      </c>
      <c r="J938" s="6">
        <f>貼付ｼｰﾄ!G902</f>
        <v>0</v>
      </c>
      <c r="K938" s="6">
        <f>貼付ｼｰﾄ!H902</f>
        <v>0</v>
      </c>
      <c r="L938" s="6">
        <f>貼付ｼｰﾄ!I902</f>
        <v>0</v>
      </c>
      <c r="M938" s="6">
        <f>貼付ｼｰﾄ!J902</f>
        <v>0</v>
      </c>
      <c r="N938" s="6">
        <f>貼付ｼｰﾄ!K902</f>
        <v>0</v>
      </c>
      <c r="O938" s="6">
        <f>貼付ｼｰﾄ!L902</f>
        <v>0</v>
      </c>
      <c r="P938" s="6">
        <f>貼付ｼｰﾄ!M902</f>
        <v>0</v>
      </c>
      <c r="Q938" s="6">
        <f>貼付ｼｰﾄ!N902</f>
        <v>0</v>
      </c>
      <c r="R938" s="6">
        <f>貼付ｼｰﾄ!O902</f>
        <v>0</v>
      </c>
      <c r="S938" s="6">
        <f>貼付ｼｰﾄ!P902</f>
        <v>0</v>
      </c>
      <c r="U938" s="6" t="str">
        <f t="shared" si="55"/>
        <v>00000</v>
      </c>
      <c r="V938" s="6">
        <f t="shared" si="53"/>
        <v>0</v>
      </c>
    </row>
    <row r="939" spans="1:22" x14ac:dyDescent="0.15">
      <c r="A939" s="6">
        <v>947</v>
      </c>
      <c r="B939" s="6" t="str">
        <f t="shared" si="54"/>
        <v>1</v>
      </c>
      <c r="C939" s="6" t="str">
        <f>I939&amp;COUNTIF($I$4:I939,I939)</f>
        <v>0749</v>
      </c>
      <c r="D939" s="6" t="str">
        <f>貼付ｼｰﾄ!E903&amp;貼付ｼｰﾄ!D903</f>
        <v/>
      </c>
      <c r="E939" s="6" t="str">
        <f>IF(D939="","",貼付ｼｰﾄ!G903+ROW()/1000000)</f>
        <v/>
      </c>
      <c r="F939" s="6">
        <f t="shared" si="56"/>
        <v>1</v>
      </c>
      <c r="G939" s="6">
        <f>貼付ｼｰﾄ!A903</f>
        <v>0</v>
      </c>
      <c r="H939" s="6">
        <f>貼付ｼｰﾄ!B903</f>
        <v>0</v>
      </c>
      <c r="I939" s="6">
        <f>貼付ｼｰﾄ!F903</f>
        <v>0</v>
      </c>
      <c r="J939" s="6">
        <f>貼付ｼｰﾄ!G903</f>
        <v>0</v>
      </c>
      <c r="K939" s="6">
        <f>貼付ｼｰﾄ!H903</f>
        <v>0</v>
      </c>
      <c r="L939" s="6">
        <f>貼付ｼｰﾄ!I903</f>
        <v>0</v>
      </c>
      <c r="M939" s="6">
        <f>貼付ｼｰﾄ!J903</f>
        <v>0</v>
      </c>
      <c r="N939" s="6">
        <f>貼付ｼｰﾄ!K903</f>
        <v>0</v>
      </c>
      <c r="O939" s="6">
        <f>貼付ｼｰﾄ!L903</f>
        <v>0</v>
      </c>
      <c r="P939" s="6">
        <f>貼付ｼｰﾄ!M903</f>
        <v>0</v>
      </c>
      <c r="Q939" s="6">
        <f>貼付ｼｰﾄ!N903</f>
        <v>0</v>
      </c>
      <c r="R939" s="6">
        <f>貼付ｼｰﾄ!O903</f>
        <v>0</v>
      </c>
      <c r="S939" s="6">
        <f>貼付ｼｰﾄ!P903</f>
        <v>0</v>
      </c>
      <c r="U939" s="6" t="str">
        <f t="shared" si="55"/>
        <v>00000</v>
      </c>
      <c r="V939" s="6">
        <f t="shared" si="53"/>
        <v>0</v>
      </c>
    </row>
    <row r="940" spans="1:22" x14ac:dyDescent="0.15">
      <c r="A940" s="6">
        <v>948</v>
      </c>
      <c r="B940" s="6" t="str">
        <f t="shared" si="54"/>
        <v>1</v>
      </c>
      <c r="C940" s="6" t="str">
        <f>I940&amp;COUNTIF($I$4:I940,I940)</f>
        <v>0750</v>
      </c>
      <c r="D940" s="6" t="str">
        <f>貼付ｼｰﾄ!E904&amp;貼付ｼｰﾄ!D904</f>
        <v/>
      </c>
      <c r="E940" s="6" t="str">
        <f>IF(D940="","",貼付ｼｰﾄ!G904+ROW()/1000000)</f>
        <v/>
      </c>
      <c r="F940" s="6">
        <f t="shared" si="56"/>
        <v>1</v>
      </c>
      <c r="G940" s="6">
        <f>貼付ｼｰﾄ!A904</f>
        <v>0</v>
      </c>
      <c r="H940" s="6">
        <f>貼付ｼｰﾄ!B904</f>
        <v>0</v>
      </c>
      <c r="I940" s="6">
        <f>貼付ｼｰﾄ!F904</f>
        <v>0</v>
      </c>
      <c r="J940" s="6">
        <f>貼付ｼｰﾄ!G904</f>
        <v>0</v>
      </c>
      <c r="K940" s="6">
        <f>貼付ｼｰﾄ!H904</f>
        <v>0</v>
      </c>
      <c r="L940" s="6">
        <f>貼付ｼｰﾄ!I904</f>
        <v>0</v>
      </c>
      <c r="M940" s="6">
        <f>貼付ｼｰﾄ!J904</f>
        <v>0</v>
      </c>
      <c r="N940" s="6">
        <f>貼付ｼｰﾄ!K904</f>
        <v>0</v>
      </c>
      <c r="O940" s="6">
        <f>貼付ｼｰﾄ!L904</f>
        <v>0</v>
      </c>
      <c r="P940" s="6">
        <f>貼付ｼｰﾄ!M904</f>
        <v>0</v>
      </c>
      <c r="Q940" s="6">
        <f>貼付ｼｰﾄ!N904</f>
        <v>0</v>
      </c>
      <c r="R940" s="6">
        <f>貼付ｼｰﾄ!O904</f>
        <v>0</v>
      </c>
      <c r="S940" s="6">
        <f>貼付ｼｰﾄ!P904</f>
        <v>0</v>
      </c>
      <c r="U940" s="6" t="str">
        <f t="shared" si="55"/>
        <v>00000</v>
      </c>
      <c r="V940" s="6">
        <f t="shared" si="53"/>
        <v>0</v>
      </c>
    </row>
    <row r="941" spans="1:22" x14ac:dyDescent="0.15">
      <c r="A941" s="6">
        <v>949</v>
      </c>
      <c r="B941" s="6" t="str">
        <f t="shared" si="54"/>
        <v>1</v>
      </c>
      <c r="C941" s="6" t="str">
        <f>I941&amp;COUNTIF($I$4:I941,I941)</f>
        <v>0751</v>
      </c>
      <c r="D941" s="6" t="str">
        <f>貼付ｼｰﾄ!E905&amp;貼付ｼｰﾄ!D905</f>
        <v/>
      </c>
      <c r="E941" s="6" t="str">
        <f>IF(D941="","",貼付ｼｰﾄ!G905+ROW()/1000000)</f>
        <v/>
      </c>
      <c r="F941" s="6">
        <f t="shared" si="56"/>
        <v>1</v>
      </c>
      <c r="G941" s="6">
        <f>貼付ｼｰﾄ!A905</f>
        <v>0</v>
      </c>
      <c r="H941" s="6">
        <f>貼付ｼｰﾄ!B905</f>
        <v>0</v>
      </c>
      <c r="I941" s="6">
        <f>貼付ｼｰﾄ!F905</f>
        <v>0</v>
      </c>
      <c r="J941" s="6">
        <f>貼付ｼｰﾄ!G905</f>
        <v>0</v>
      </c>
      <c r="K941" s="6">
        <f>貼付ｼｰﾄ!H905</f>
        <v>0</v>
      </c>
      <c r="L941" s="6">
        <f>貼付ｼｰﾄ!I905</f>
        <v>0</v>
      </c>
      <c r="M941" s="6">
        <f>貼付ｼｰﾄ!J905</f>
        <v>0</v>
      </c>
      <c r="N941" s="6">
        <f>貼付ｼｰﾄ!K905</f>
        <v>0</v>
      </c>
      <c r="O941" s="6">
        <f>貼付ｼｰﾄ!L905</f>
        <v>0</v>
      </c>
      <c r="P941" s="6">
        <f>貼付ｼｰﾄ!M905</f>
        <v>0</v>
      </c>
      <c r="Q941" s="6">
        <f>貼付ｼｰﾄ!N905</f>
        <v>0</v>
      </c>
      <c r="R941" s="6">
        <f>貼付ｼｰﾄ!O905</f>
        <v>0</v>
      </c>
      <c r="S941" s="6">
        <f>貼付ｼｰﾄ!P905</f>
        <v>0</v>
      </c>
      <c r="U941" s="6" t="str">
        <f t="shared" si="55"/>
        <v>00000</v>
      </c>
      <c r="V941" s="6">
        <f t="shared" si="53"/>
        <v>0</v>
      </c>
    </row>
    <row r="942" spans="1:22" x14ac:dyDescent="0.15">
      <c r="A942" s="6">
        <v>950</v>
      </c>
      <c r="B942" s="6" t="str">
        <f t="shared" si="54"/>
        <v>1</v>
      </c>
      <c r="C942" s="6" t="str">
        <f>I942&amp;COUNTIF($I$4:I942,I942)</f>
        <v>0752</v>
      </c>
      <c r="D942" s="6" t="str">
        <f>貼付ｼｰﾄ!E906&amp;貼付ｼｰﾄ!D906</f>
        <v/>
      </c>
      <c r="E942" s="6" t="str">
        <f>IF(D942="","",貼付ｼｰﾄ!G906+ROW()/1000000)</f>
        <v/>
      </c>
      <c r="F942" s="6">
        <f t="shared" si="56"/>
        <v>1</v>
      </c>
      <c r="G942" s="6">
        <f>貼付ｼｰﾄ!A906</f>
        <v>0</v>
      </c>
      <c r="H942" s="6">
        <f>貼付ｼｰﾄ!B906</f>
        <v>0</v>
      </c>
      <c r="I942" s="6">
        <f>貼付ｼｰﾄ!F906</f>
        <v>0</v>
      </c>
      <c r="J942" s="6">
        <f>貼付ｼｰﾄ!G906</f>
        <v>0</v>
      </c>
      <c r="K942" s="6">
        <f>貼付ｼｰﾄ!H906</f>
        <v>0</v>
      </c>
      <c r="L942" s="6">
        <f>貼付ｼｰﾄ!I906</f>
        <v>0</v>
      </c>
      <c r="M942" s="6">
        <f>貼付ｼｰﾄ!J906</f>
        <v>0</v>
      </c>
      <c r="N942" s="6">
        <f>貼付ｼｰﾄ!K906</f>
        <v>0</v>
      </c>
      <c r="O942" s="6">
        <f>貼付ｼｰﾄ!L906</f>
        <v>0</v>
      </c>
      <c r="P942" s="6">
        <f>貼付ｼｰﾄ!M906</f>
        <v>0</v>
      </c>
      <c r="Q942" s="6">
        <f>貼付ｼｰﾄ!N906</f>
        <v>0</v>
      </c>
      <c r="R942" s="6">
        <f>貼付ｼｰﾄ!O906</f>
        <v>0</v>
      </c>
      <c r="S942" s="6">
        <f>貼付ｼｰﾄ!P906</f>
        <v>0</v>
      </c>
      <c r="U942" s="6" t="str">
        <f t="shared" si="55"/>
        <v>00000</v>
      </c>
      <c r="V942" s="6">
        <f t="shared" si="53"/>
        <v>0</v>
      </c>
    </row>
    <row r="943" spans="1:22" x14ac:dyDescent="0.15">
      <c r="A943" s="6">
        <v>951</v>
      </c>
      <c r="B943" s="6" t="str">
        <f t="shared" si="54"/>
        <v>1</v>
      </c>
      <c r="C943" s="6" t="str">
        <f>I943&amp;COUNTIF($I$4:I943,I943)</f>
        <v>0753</v>
      </c>
      <c r="D943" s="6" t="str">
        <f>貼付ｼｰﾄ!E907&amp;貼付ｼｰﾄ!D907</f>
        <v/>
      </c>
      <c r="E943" s="6" t="str">
        <f>IF(D943="","",貼付ｼｰﾄ!G907+ROW()/1000000)</f>
        <v/>
      </c>
      <c r="F943" s="6">
        <f t="shared" si="56"/>
        <v>1</v>
      </c>
      <c r="G943" s="6">
        <f>貼付ｼｰﾄ!A907</f>
        <v>0</v>
      </c>
      <c r="H943" s="6">
        <f>貼付ｼｰﾄ!B907</f>
        <v>0</v>
      </c>
      <c r="I943" s="6">
        <f>貼付ｼｰﾄ!F907</f>
        <v>0</v>
      </c>
      <c r="J943" s="6">
        <f>貼付ｼｰﾄ!G907</f>
        <v>0</v>
      </c>
      <c r="K943" s="6">
        <f>貼付ｼｰﾄ!H907</f>
        <v>0</v>
      </c>
      <c r="L943" s="6">
        <f>貼付ｼｰﾄ!I907</f>
        <v>0</v>
      </c>
      <c r="M943" s="6">
        <f>貼付ｼｰﾄ!J907</f>
        <v>0</v>
      </c>
      <c r="N943" s="6">
        <f>貼付ｼｰﾄ!K907</f>
        <v>0</v>
      </c>
      <c r="O943" s="6">
        <f>貼付ｼｰﾄ!L907</f>
        <v>0</v>
      </c>
      <c r="P943" s="6">
        <f>貼付ｼｰﾄ!M907</f>
        <v>0</v>
      </c>
      <c r="Q943" s="6">
        <f>貼付ｼｰﾄ!N907</f>
        <v>0</v>
      </c>
      <c r="R943" s="6">
        <f>貼付ｼｰﾄ!O907</f>
        <v>0</v>
      </c>
      <c r="S943" s="6">
        <f>貼付ｼｰﾄ!P907</f>
        <v>0</v>
      </c>
      <c r="U943" s="6" t="str">
        <f t="shared" si="55"/>
        <v>00000</v>
      </c>
      <c r="V943" s="6">
        <f t="shared" si="53"/>
        <v>0</v>
      </c>
    </row>
    <row r="944" spans="1:22" x14ac:dyDescent="0.15">
      <c r="A944" s="6">
        <v>952</v>
      </c>
      <c r="B944" s="6" t="str">
        <f t="shared" si="54"/>
        <v>1</v>
      </c>
      <c r="C944" s="6" t="str">
        <f>I944&amp;COUNTIF($I$4:I944,I944)</f>
        <v>0754</v>
      </c>
      <c r="D944" s="6" t="str">
        <f>貼付ｼｰﾄ!E908&amp;貼付ｼｰﾄ!D908</f>
        <v/>
      </c>
      <c r="E944" s="6" t="str">
        <f>IF(D944="","",貼付ｼｰﾄ!G908+ROW()/1000000)</f>
        <v/>
      </c>
      <c r="F944" s="6">
        <f t="shared" si="56"/>
        <v>1</v>
      </c>
      <c r="G944" s="6">
        <f>貼付ｼｰﾄ!A908</f>
        <v>0</v>
      </c>
      <c r="H944" s="6">
        <f>貼付ｼｰﾄ!B908</f>
        <v>0</v>
      </c>
      <c r="I944" s="6">
        <f>貼付ｼｰﾄ!F908</f>
        <v>0</v>
      </c>
      <c r="J944" s="6">
        <f>貼付ｼｰﾄ!G908</f>
        <v>0</v>
      </c>
      <c r="K944" s="6">
        <f>貼付ｼｰﾄ!H908</f>
        <v>0</v>
      </c>
      <c r="L944" s="6">
        <f>貼付ｼｰﾄ!I908</f>
        <v>0</v>
      </c>
      <c r="M944" s="6">
        <f>貼付ｼｰﾄ!J908</f>
        <v>0</v>
      </c>
      <c r="N944" s="6">
        <f>貼付ｼｰﾄ!K908</f>
        <v>0</v>
      </c>
      <c r="O944" s="6">
        <f>貼付ｼｰﾄ!L908</f>
        <v>0</v>
      </c>
      <c r="P944" s="6">
        <f>貼付ｼｰﾄ!M908</f>
        <v>0</v>
      </c>
      <c r="Q944" s="6">
        <f>貼付ｼｰﾄ!N908</f>
        <v>0</v>
      </c>
      <c r="R944" s="6">
        <f>貼付ｼｰﾄ!O908</f>
        <v>0</v>
      </c>
      <c r="S944" s="6">
        <f>貼付ｼｰﾄ!P908</f>
        <v>0</v>
      </c>
      <c r="U944" s="6" t="str">
        <f t="shared" si="55"/>
        <v>00000</v>
      </c>
      <c r="V944" s="6">
        <f t="shared" si="53"/>
        <v>0</v>
      </c>
    </row>
    <row r="945" spans="1:22" x14ac:dyDescent="0.15">
      <c r="A945" s="6">
        <v>953</v>
      </c>
      <c r="B945" s="6" t="str">
        <f t="shared" si="54"/>
        <v>1</v>
      </c>
      <c r="C945" s="6" t="str">
        <f>I945&amp;COUNTIF($I$4:I945,I945)</f>
        <v>0755</v>
      </c>
      <c r="D945" s="6" t="str">
        <f>貼付ｼｰﾄ!E909&amp;貼付ｼｰﾄ!D909</f>
        <v/>
      </c>
      <c r="E945" s="6" t="str">
        <f>IF(D945="","",貼付ｼｰﾄ!G909+ROW()/1000000)</f>
        <v/>
      </c>
      <c r="F945" s="6">
        <f t="shared" si="56"/>
        <v>1</v>
      </c>
      <c r="G945" s="6">
        <f>貼付ｼｰﾄ!A909</f>
        <v>0</v>
      </c>
      <c r="H945" s="6">
        <f>貼付ｼｰﾄ!B909</f>
        <v>0</v>
      </c>
      <c r="I945" s="6">
        <f>貼付ｼｰﾄ!F909</f>
        <v>0</v>
      </c>
      <c r="J945" s="6">
        <f>貼付ｼｰﾄ!G909</f>
        <v>0</v>
      </c>
      <c r="K945" s="6">
        <f>貼付ｼｰﾄ!H909</f>
        <v>0</v>
      </c>
      <c r="L945" s="6">
        <f>貼付ｼｰﾄ!I909</f>
        <v>0</v>
      </c>
      <c r="M945" s="6">
        <f>貼付ｼｰﾄ!J909</f>
        <v>0</v>
      </c>
      <c r="N945" s="6">
        <f>貼付ｼｰﾄ!K909</f>
        <v>0</v>
      </c>
      <c r="O945" s="6">
        <f>貼付ｼｰﾄ!L909</f>
        <v>0</v>
      </c>
      <c r="P945" s="6">
        <f>貼付ｼｰﾄ!M909</f>
        <v>0</v>
      </c>
      <c r="Q945" s="6">
        <f>貼付ｼｰﾄ!N909</f>
        <v>0</v>
      </c>
      <c r="R945" s="6">
        <f>貼付ｼｰﾄ!O909</f>
        <v>0</v>
      </c>
      <c r="S945" s="6">
        <f>貼付ｼｰﾄ!P909</f>
        <v>0</v>
      </c>
      <c r="U945" s="6" t="str">
        <f t="shared" si="55"/>
        <v>00000</v>
      </c>
      <c r="V945" s="6">
        <f t="shared" si="53"/>
        <v>0</v>
      </c>
    </row>
    <row r="946" spans="1:22" x14ac:dyDescent="0.15">
      <c r="A946" s="6">
        <v>954</v>
      </c>
      <c r="B946" s="6" t="str">
        <f t="shared" si="54"/>
        <v>1</v>
      </c>
      <c r="C946" s="6" t="str">
        <f>I946&amp;COUNTIF($I$4:I946,I946)</f>
        <v>0756</v>
      </c>
      <c r="D946" s="6" t="str">
        <f>貼付ｼｰﾄ!E910&amp;貼付ｼｰﾄ!D910</f>
        <v/>
      </c>
      <c r="E946" s="6" t="str">
        <f>IF(D946="","",貼付ｼｰﾄ!G910+ROW()/1000000)</f>
        <v/>
      </c>
      <c r="F946" s="6">
        <f t="shared" si="56"/>
        <v>1</v>
      </c>
      <c r="G946" s="6">
        <f>貼付ｼｰﾄ!A910</f>
        <v>0</v>
      </c>
      <c r="H946" s="6">
        <f>貼付ｼｰﾄ!B910</f>
        <v>0</v>
      </c>
      <c r="I946" s="6">
        <f>貼付ｼｰﾄ!F910</f>
        <v>0</v>
      </c>
      <c r="J946" s="6">
        <f>貼付ｼｰﾄ!G910</f>
        <v>0</v>
      </c>
      <c r="K946" s="6">
        <f>貼付ｼｰﾄ!H910</f>
        <v>0</v>
      </c>
      <c r="L946" s="6">
        <f>貼付ｼｰﾄ!I910</f>
        <v>0</v>
      </c>
      <c r="M946" s="6">
        <f>貼付ｼｰﾄ!J910</f>
        <v>0</v>
      </c>
      <c r="N946" s="6">
        <f>貼付ｼｰﾄ!K910</f>
        <v>0</v>
      </c>
      <c r="O946" s="6">
        <f>貼付ｼｰﾄ!L910</f>
        <v>0</v>
      </c>
      <c r="P946" s="6">
        <f>貼付ｼｰﾄ!M910</f>
        <v>0</v>
      </c>
      <c r="Q946" s="6">
        <f>貼付ｼｰﾄ!N910</f>
        <v>0</v>
      </c>
      <c r="R946" s="6">
        <f>貼付ｼｰﾄ!O910</f>
        <v>0</v>
      </c>
      <c r="S946" s="6">
        <f>貼付ｼｰﾄ!P910</f>
        <v>0</v>
      </c>
      <c r="U946" s="6" t="str">
        <f t="shared" si="55"/>
        <v>00000</v>
      </c>
      <c r="V946" s="6">
        <f t="shared" si="53"/>
        <v>0</v>
      </c>
    </row>
    <row r="947" spans="1:22" x14ac:dyDescent="0.15">
      <c r="A947" s="6">
        <v>955</v>
      </c>
      <c r="B947" s="6" t="str">
        <f t="shared" si="54"/>
        <v>1</v>
      </c>
      <c r="C947" s="6" t="str">
        <f>I947&amp;COUNTIF($I$4:I947,I947)</f>
        <v>0757</v>
      </c>
      <c r="D947" s="6" t="str">
        <f>貼付ｼｰﾄ!E911&amp;貼付ｼｰﾄ!D911</f>
        <v/>
      </c>
      <c r="E947" s="6" t="str">
        <f>IF(D947="","",貼付ｼｰﾄ!G911+ROW()/1000000)</f>
        <v/>
      </c>
      <c r="F947" s="6">
        <f t="shared" si="56"/>
        <v>1</v>
      </c>
      <c r="G947" s="6">
        <f>貼付ｼｰﾄ!A911</f>
        <v>0</v>
      </c>
      <c r="H947" s="6">
        <f>貼付ｼｰﾄ!B911</f>
        <v>0</v>
      </c>
      <c r="I947" s="6">
        <f>貼付ｼｰﾄ!F911</f>
        <v>0</v>
      </c>
      <c r="J947" s="6">
        <f>貼付ｼｰﾄ!G911</f>
        <v>0</v>
      </c>
      <c r="K947" s="6">
        <f>貼付ｼｰﾄ!H911</f>
        <v>0</v>
      </c>
      <c r="L947" s="6">
        <f>貼付ｼｰﾄ!I911</f>
        <v>0</v>
      </c>
      <c r="M947" s="6">
        <f>貼付ｼｰﾄ!J911</f>
        <v>0</v>
      </c>
      <c r="N947" s="6">
        <f>貼付ｼｰﾄ!K911</f>
        <v>0</v>
      </c>
      <c r="O947" s="6">
        <f>貼付ｼｰﾄ!L911</f>
        <v>0</v>
      </c>
      <c r="P947" s="6">
        <f>貼付ｼｰﾄ!M911</f>
        <v>0</v>
      </c>
      <c r="Q947" s="6">
        <f>貼付ｼｰﾄ!N911</f>
        <v>0</v>
      </c>
      <c r="R947" s="6">
        <f>貼付ｼｰﾄ!O911</f>
        <v>0</v>
      </c>
      <c r="S947" s="6">
        <f>貼付ｼｰﾄ!P911</f>
        <v>0</v>
      </c>
      <c r="U947" s="6" t="str">
        <f t="shared" si="55"/>
        <v>00000</v>
      </c>
      <c r="V947" s="6">
        <f t="shared" si="53"/>
        <v>0</v>
      </c>
    </row>
    <row r="948" spans="1:22" x14ac:dyDescent="0.15">
      <c r="A948" s="6">
        <v>956</v>
      </c>
      <c r="B948" s="6" t="str">
        <f t="shared" si="54"/>
        <v>1</v>
      </c>
      <c r="C948" s="6" t="str">
        <f>I948&amp;COUNTIF($I$4:I948,I948)</f>
        <v>0758</v>
      </c>
      <c r="D948" s="6" t="str">
        <f>貼付ｼｰﾄ!E912&amp;貼付ｼｰﾄ!D912</f>
        <v/>
      </c>
      <c r="E948" s="6" t="str">
        <f>IF(D948="","",貼付ｼｰﾄ!G912+ROW()/1000000)</f>
        <v/>
      </c>
      <c r="F948" s="6">
        <f t="shared" si="56"/>
        <v>1</v>
      </c>
      <c r="G948" s="6">
        <f>貼付ｼｰﾄ!A912</f>
        <v>0</v>
      </c>
      <c r="H948" s="6">
        <f>貼付ｼｰﾄ!B912</f>
        <v>0</v>
      </c>
      <c r="I948" s="6">
        <f>貼付ｼｰﾄ!F912</f>
        <v>0</v>
      </c>
      <c r="J948" s="6">
        <f>貼付ｼｰﾄ!G912</f>
        <v>0</v>
      </c>
      <c r="K948" s="6">
        <f>貼付ｼｰﾄ!H912</f>
        <v>0</v>
      </c>
      <c r="L948" s="6">
        <f>貼付ｼｰﾄ!I912</f>
        <v>0</v>
      </c>
      <c r="M948" s="6">
        <f>貼付ｼｰﾄ!J912</f>
        <v>0</v>
      </c>
      <c r="N948" s="6">
        <f>貼付ｼｰﾄ!K912</f>
        <v>0</v>
      </c>
      <c r="O948" s="6">
        <f>貼付ｼｰﾄ!L912</f>
        <v>0</v>
      </c>
      <c r="P948" s="6">
        <f>貼付ｼｰﾄ!M912</f>
        <v>0</v>
      </c>
      <c r="Q948" s="6">
        <f>貼付ｼｰﾄ!N912</f>
        <v>0</v>
      </c>
      <c r="R948" s="6">
        <f>貼付ｼｰﾄ!O912</f>
        <v>0</v>
      </c>
      <c r="S948" s="6">
        <f>貼付ｼｰﾄ!P912</f>
        <v>0</v>
      </c>
      <c r="U948" s="6" t="str">
        <f t="shared" si="55"/>
        <v>00000</v>
      </c>
      <c r="V948" s="6">
        <f t="shared" si="53"/>
        <v>0</v>
      </c>
    </row>
    <row r="949" spans="1:22" x14ac:dyDescent="0.15">
      <c r="A949" s="6">
        <v>957</v>
      </c>
      <c r="B949" s="6" t="str">
        <f t="shared" si="54"/>
        <v>1</v>
      </c>
      <c r="C949" s="6" t="str">
        <f>I949&amp;COUNTIF($I$4:I949,I949)</f>
        <v>0759</v>
      </c>
      <c r="D949" s="6" t="str">
        <f>貼付ｼｰﾄ!E913&amp;貼付ｼｰﾄ!D913</f>
        <v/>
      </c>
      <c r="E949" s="6" t="str">
        <f>IF(D949="","",貼付ｼｰﾄ!G913+ROW()/1000000)</f>
        <v/>
      </c>
      <c r="F949" s="6">
        <f t="shared" si="56"/>
        <v>1</v>
      </c>
      <c r="G949" s="6">
        <f>貼付ｼｰﾄ!A913</f>
        <v>0</v>
      </c>
      <c r="H949" s="6">
        <f>貼付ｼｰﾄ!B913</f>
        <v>0</v>
      </c>
      <c r="I949" s="6">
        <f>貼付ｼｰﾄ!F913</f>
        <v>0</v>
      </c>
      <c r="J949" s="6">
        <f>貼付ｼｰﾄ!G913</f>
        <v>0</v>
      </c>
      <c r="K949" s="6">
        <f>貼付ｼｰﾄ!H913</f>
        <v>0</v>
      </c>
      <c r="L949" s="6">
        <f>貼付ｼｰﾄ!I913</f>
        <v>0</v>
      </c>
      <c r="M949" s="6">
        <f>貼付ｼｰﾄ!J913</f>
        <v>0</v>
      </c>
      <c r="N949" s="6">
        <f>貼付ｼｰﾄ!K913</f>
        <v>0</v>
      </c>
      <c r="O949" s="6">
        <f>貼付ｼｰﾄ!L913</f>
        <v>0</v>
      </c>
      <c r="P949" s="6">
        <f>貼付ｼｰﾄ!M913</f>
        <v>0</v>
      </c>
      <c r="Q949" s="6">
        <f>貼付ｼｰﾄ!N913</f>
        <v>0</v>
      </c>
      <c r="R949" s="6">
        <f>貼付ｼｰﾄ!O913</f>
        <v>0</v>
      </c>
      <c r="S949" s="6">
        <f>貼付ｼｰﾄ!P913</f>
        <v>0</v>
      </c>
      <c r="U949" s="6" t="str">
        <f t="shared" si="55"/>
        <v>00000</v>
      </c>
      <c r="V949" s="6">
        <f t="shared" si="53"/>
        <v>0</v>
      </c>
    </row>
    <row r="950" spans="1:22" x14ac:dyDescent="0.15">
      <c r="A950" s="6">
        <v>958</v>
      </c>
      <c r="B950" s="6" t="str">
        <f t="shared" si="54"/>
        <v>1</v>
      </c>
      <c r="C950" s="6" t="str">
        <f>I950&amp;COUNTIF($I$4:I950,I950)</f>
        <v>0760</v>
      </c>
      <c r="D950" s="6" t="str">
        <f>貼付ｼｰﾄ!E914&amp;貼付ｼｰﾄ!D914</f>
        <v/>
      </c>
      <c r="E950" s="6" t="str">
        <f>IF(D950="","",貼付ｼｰﾄ!G914+ROW()/1000000)</f>
        <v/>
      </c>
      <c r="F950" s="6">
        <f t="shared" si="56"/>
        <v>1</v>
      </c>
      <c r="G950" s="6">
        <f>貼付ｼｰﾄ!A914</f>
        <v>0</v>
      </c>
      <c r="H950" s="6">
        <f>貼付ｼｰﾄ!B914</f>
        <v>0</v>
      </c>
      <c r="I950" s="6">
        <f>貼付ｼｰﾄ!F914</f>
        <v>0</v>
      </c>
      <c r="J950" s="6">
        <f>貼付ｼｰﾄ!G914</f>
        <v>0</v>
      </c>
      <c r="K950" s="6">
        <f>貼付ｼｰﾄ!H914</f>
        <v>0</v>
      </c>
      <c r="L950" s="6">
        <f>貼付ｼｰﾄ!I914</f>
        <v>0</v>
      </c>
      <c r="M950" s="6">
        <f>貼付ｼｰﾄ!J914</f>
        <v>0</v>
      </c>
      <c r="N950" s="6">
        <f>貼付ｼｰﾄ!K914</f>
        <v>0</v>
      </c>
      <c r="O950" s="6">
        <f>貼付ｼｰﾄ!L914</f>
        <v>0</v>
      </c>
      <c r="P950" s="6">
        <f>貼付ｼｰﾄ!M914</f>
        <v>0</v>
      </c>
      <c r="Q950" s="6">
        <f>貼付ｼｰﾄ!N914</f>
        <v>0</v>
      </c>
      <c r="R950" s="6">
        <f>貼付ｼｰﾄ!O914</f>
        <v>0</v>
      </c>
      <c r="S950" s="6">
        <f>貼付ｼｰﾄ!P914</f>
        <v>0</v>
      </c>
      <c r="U950" s="6" t="str">
        <f t="shared" si="55"/>
        <v>00000</v>
      </c>
      <c r="V950" s="6">
        <f t="shared" si="53"/>
        <v>0</v>
      </c>
    </row>
    <row r="951" spans="1:22" x14ac:dyDescent="0.15">
      <c r="A951" s="6">
        <v>959</v>
      </c>
      <c r="B951" s="6" t="str">
        <f t="shared" si="54"/>
        <v>1</v>
      </c>
      <c r="C951" s="6" t="str">
        <f>I951&amp;COUNTIF($I$4:I951,I951)</f>
        <v>0761</v>
      </c>
      <c r="D951" s="6" t="str">
        <f>貼付ｼｰﾄ!E915&amp;貼付ｼｰﾄ!D915</f>
        <v/>
      </c>
      <c r="E951" s="6" t="str">
        <f>IF(D951="","",貼付ｼｰﾄ!G915+ROW()/1000000)</f>
        <v/>
      </c>
      <c r="F951" s="6">
        <f t="shared" si="56"/>
        <v>1</v>
      </c>
      <c r="G951" s="6">
        <f>貼付ｼｰﾄ!A915</f>
        <v>0</v>
      </c>
      <c r="H951" s="6">
        <f>貼付ｼｰﾄ!B915</f>
        <v>0</v>
      </c>
      <c r="I951" s="6">
        <f>貼付ｼｰﾄ!F915</f>
        <v>0</v>
      </c>
      <c r="J951" s="6">
        <f>貼付ｼｰﾄ!G915</f>
        <v>0</v>
      </c>
      <c r="K951" s="6">
        <f>貼付ｼｰﾄ!H915</f>
        <v>0</v>
      </c>
      <c r="L951" s="6">
        <f>貼付ｼｰﾄ!I915</f>
        <v>0</v>
      </c>
      <c r="M951" s="6">
        <f>貼付ｼｰﾄ!J915</f>
        <v>0</v>
      </c>
      <c r="N951" s="6">
        <f>貼付ｼｰﾄ!K915</f>
        <v>0</v>
      </c>
      <c r="O951" s="6">
        <f>貼付ｼｰﾄ!L915</f>
        <v>0</v>
      </c>
      <c r="P951" s="6">
        <f>貼付ｼｰﾄ!M915</f>
        <v>0</v>
      </c>
      <c r="Q951" s="6">
        <f>貼付ｼｰﾄ!N915</f>
        <v>0</v>
      </c>
      <c r="R951" s="6">
        <f>貼付ｼｰﾄ!O915</f>
        <v>0</v>
      </c>
      <c r="S951" s="6">
        <f>貼付ｼｰﾄ!P915</f>
        <v>0</v>
      </c>
      <c r="U951" s="6" t="str">
        <f t="shared" si="55"/>
        <v>00000</v>
      </c>
      <c r="V951" s="6">
        <f t="shared" si="53"/>
        <v>0</v>
      </c>
    </row>
    <row r="952" spans="1:22" x14ac:dyDescent="0.15">
      <c r="A952" s="6">
        <v>960</v>
      </c>
      <c r="B952" s="6" t="str">
        <f t="shared" si="54"/>
        <v>1</v>
      </c>
      <c r="C952" s="6" t="str">
        <f>I952&amp;COUNTIF($I$4:I952,I952)</f>
        <v>0762</v>
      </c>
      <c r="D952" s="6" t="str">
        <f>貼付ｼｰﾄ!E916&amp;貼付ｼｰﾄ!D916</f>
        <v/>
      </c>
      <c r="E952" s="6" t="str">
        <f>IF(D952="","",貼付ｼｰﾄ!G916+ROW()/1000000)</f>
        <v/>
      </c>
      <c r="F952" s="6">
        <f t="shared" si="56"/>
        <v>1</v>
      </c>
      <c r="G952" s="6">
        <f>貼付ｼｰﾄ!A916</f>
        <v>0</v>
      </c>
      <c r="H952" s="6">
        <f>貼付ｼｰﾄ!B916</f>
        <v>0</v>
      </c>
      <c r="I952" s="6">
        <f>貼付ｼｰﾄ!F916</f>
        <v>0</v>
      </c>
      <c r="J952" s="6">
        <f>貼付ｼｰﾄ!G916</f>
        <v>0</v>
      </c>
      <c r="K952" s="6">
        <f>貼付ｼｰﾄ!H916</f>
        <v>0</v>
      </c>
      <c r="L952" s="6">
        <f>貼付ｼｰﾄ!I916</f>
        <v>0</v>
      </c>
      <c r="M952" s="6">
        <f>貼付ｼｰﾄ!J916</f>
        <v>0</v>
      </c>
      <c r="N952" s="6">
        <f>貼付ｼｰﾄ!K916</f>
        <v>0</v>
      </c>
      <c r="O952" s="6">
        <f>貼付ｼｰﾄ!L916</f>
        <v>0</v>
      </c>
      <c r="P952" s="6">
        <f>貼付ｼｰﾄ!M916</f>
        <v>0</v>
      </c>
      <c r="Q952" s="6">
        <f>貼付ｼｰﾄ!N916</f>
        <v>0</v>
      </c>
      <c r="R952" s="6">
        <f>貼付ｼｰﾄ!O916</f>
        <v>0</v>
      </c>
      <c r="S952" s="6">
        <f>貼付ｼｰﾄ!P916</f>
        <v>0</v>
      </c>
      <c r="U952" s="6" t="str">
        <f t="shared" si="55"/>
        <v>00000</v>
      </c>
      <c r="V952" s="6">
        <f t="shared" si="53"/>
        <v>0</v>
      </c>
    </row>
    <row r="953" spans="1:22" x14ac:dyDescent="0.15">
      <c r="A953" s="6">
        <v>961</v>
      </c>
      <c r="B953" s="6" t="str">
        <f t="shared" si="54"/>
        <v>1</v>
      </c>
      <c r="C953" s="6" t="str">
        <f>I953&amp;COUNTIF($I$4:I953,I953)</f>
        <v>0763</v>
      </c>
      <c r="D953" s="6" t="str">
        <f>貼付ｼｰﾄ!E917&amp;貼付ｼｰﾄ!D917</f>
        <v/>
      </c>
      <c r="E953" s="6" t="str">
        <f>IF(D953="","",貼付ｼｰﾄ!G917+ROW()/1000000)</f>
        <v/>
      </c>
      <c r="F953" s="6">
        <f t="shared" si="56"/>
        <v>1</v>
      </c>
      <c r="G953" s="6">
        <f>貼付ｼｰﾄ!A917</f>
        <v>0</v>
      </c>
      <c r="H953" s="6">
        <f>貼付ｼｰﾄ!B917</f>
        <v>0</v>
      </c>
      <c r="I953" s="6">
        <f>貼付ｼｰﾄ!F917</f>
        <v>0</v>
      </c>
      <c r="J953" s="6">
        <f>貼付ｼｰﾄ!G917</f>
        <v>0</v>
      </c>
      <c r="K953" s="6">
        <f>貼付ｼｰﾄ!H917</f>
        <v>0</v>
      </c>
      <c r="L953" s="6">
        <f>貼付ｼｰﾄ!I917</f>
        <v>0</v>
      </c>
      <c r="M953" s="6">
        <f>貼付ｼｰﾄ!J917</f>
        <v>0</v>
      </c>
      <c r="N953" s="6">
        <f>貼付ｼｰﾄ!K917</f>
        <v>0</v>
      </c>
      <c r="O953" s="6">
        <f>貼付ｼｰﾄ!L917</f>
        <v>0</v>
      </c>
      <c r="P953" s="6">
        <f>貼付ｼｰﾄ!M917</f>
        <v>0</v>
      </c>
      <c r="Q953" s="6">
        <f>貼付ｼｰﾄ!N917</f>
        <v>0</v>
      </c>
      <c r="R953" s="6">
        <f>貼付ｼｰﾄ!O917</f>
        <v>0</v>
      </c>
      <c r="S953" s="6">
        <f>貼付ｼｰﾄ!P917</f>
        <v>0</v>
      </c>
      <c r="U953" s="6" t="str">
        <f t="shared" si="55"/>
        <v>00000</v>
      </c>
      <c r="V953" s="6">
        <f t="shared" si="53"/>
        <v>0</v>
      </c>
    </row>
    <row r="954" spans="1:22" x14ac:dyDescent="0.15">
      <c r="A954" s="6">
        <v>962</v>
      </c>
      <c r="B954" s="6" t="str">
        <f t="shared" si="54"/>
        <v>1</v>
      </c>
      <c r="C954" s="6" t="str">
        <f>I954&amp;COUNTIF($I$4:I954,I954)</f>
        <v>0764</v>
      </c>
      <c r="D954" s="6" t="str">
        <f>貼付ｼｰﾄ!E918&amp;貼付ｼｰﾄ!D918</f>
        <v/>
      </c>
      <c r="E954" s="6" t="str">
        <f>IF(D954="","",貼付ｼｰﾄ!G918+ROW()/1000000)</f>
        <v/>
      </c>
      <c r="F954" s="6">
        <f t="shared" si="56"/>
        <v>1</v>
      </c>
      <c r="G954" s="6">
        <f>貼付ｼｰﾄ!A918</f>
        <v>0</v>
      </c>
      <c r="H954" s="6">
        <f>貼付ｼｰﾄ!B918</f>
        <v>0</v>
      </c>
      <c r="I954" s="6">
        <f>貼付ｼｰﾄ!F918</f>
        <v>0</v>
      </c>
      <c r="J954" s="6">
        <f>貼付ｼｰﾄ!G918</f>
        <v>0</v>
      </c>
      <c r="K954" s="6">
        <f>貼付ｼｰﾄ!H918</f>
        <v>0</v>
      </c>
      <c r="L954" s="6">
        <f>貼付ｼｰﾄ!I918</f>
        <v>0</v>
      </c>
      <c r="M954" s="6">
        <f>貼付ｼｰﾄ!J918</f>
        <v>0</v>
      </c>
      <c r="N954" s="6">
        <f>貼付ｼｰﾄ!K918</f>
        <v>0</v>
      </c>
      <c r="O954" s="6">
        <f>貼付ｼｰﾄ!L918</f>
        <v>0</v>
      </c>
      <c r="P954" s="6">
        <f>貼付ｼｰﾄ!M918</f>
        <v>0</v>
      </c>
      <c r="Q954" s="6">
        <f>貼付ｼｰﾄ!N918</f>
        <v>0</v>
      </c>
      <c r="R954" s="6">
        <f>貼付ｼｰﾄ!O918</f>
        <v>0</v>
      </c>
      <c r="S954" s="6">
        <f>貼付ｼｰﾄ!P918</f>
        <v>0</v>
      </c>
      <c r="U954" s="6" t="str">
        <f t="shared" si="55"/>
        <v>00000</v>
      </c>
      <c r="V954" s="6">
        <f t="shared" si="53"/>
        <v>0</v>
      </c>
    </row>
    <row r="955" spans="1:22" x14ac:dyDescent="0.15">
      <c r="A955" s="6">
        <v>963</v>
      </c>
      <c r="B955" s="6" t="str">
        <f t="shared" si="54"/>
        <v>1</v>
      </c>
      <c r="C955" s="6" t="str">
        <f>I955&amp;COUNTIF($I$4:I955,I955)</f>
        <v>0765</v>
      </c>
      <c r="D955" s="6" t="str">
        <f>貼付ｼｰﾄ!E919&amp;貼付ｼｰﾄ!D919</f>
        <v/>
      </c>
      <c r="E955" s="6" t="str">
        <f>IF(D955="","",貼付ｼｰﾄ!G919+ROW()/1000000)</f>
        <v/>
      </c>
      <c r="F955" s="6">
        <f t="shared" si="56"/>
        <v>1</v>
      </c>
      <c r="G955" s="6">
        <f>貼付ｼｰﾄ!A919</f>
        <v>0</v>
      </c>
      <c r="H955" s="6">
        <f>貼付ｼｰﾄ!B919</f>
        <v>0</v>
      </c>
      <c r="I955" s="6">
        <f>貼付ｼｰﾄ!F919</f>
        <v>0</v>
      </c>
      <c r="J955" s="6">
        <f>貼付ｼｰﾄ!G919</f>
        <v>0</v>
      </c>
      <c r="K955" s="6">
        <f>貼付ｼｰﾄ!H919</f>
        <v>0</v>
      </c>
      <c r="L955" s="6">
        <f>貼付ｼｰﾄ!I919</f>
        <v>0</v>
      </c>
      <c r="M955" s="6">
        <f>貼付ｼｰﾄ!J919</f>
        <v>0</v>
      </c>
      <c r="N955" s="6">
        <f>貼付ｼｰﾄ!K919</f>
        <v>0</v>
      </c>
      <c r="O955" s="6">
        <f>貼付ｼｰﾄ!L919</f>
        <v>0</v>
      </c>
      <c r="P955" s="6">
        <f>貼付ｼｰﾄ!M919</f>
        <v>0</v>
      </c>
      <c r="Q955" s="6">
        <f>貼付ｼｰﾄ!N919</f>
        <v>0</v>
      </c>
      <c r="R955" s="6">
        <f>貼付ｼｰﾄ!O919</f>
        <v>0</v>
      </c>
      <c r="S955" s="6">
        <f>貼付ｼｰﾄ!P919</f>
        <v>0</v>
      </c>
      <c r="U955" s="6" t="str">
        <f t="shared" si="55"/>
        <v>00000</v>
      </c>
      <c r="V955" s="6">
        <f t="shared" ref="V955:V992" si="57">IF(U955=U954,0,1)</f>
        <v>0</v>
      </c>
    </row>
    <row r="956" spans="1:22" x14ac:dyDescent="0.15">
      <c r="A956" s="6">
        <v>964</v>
      </c>
      <c r="B956" s="6" t="str">
        <f t="shared" si="54"/>
        <v>1</v>
      </c>
      <c r="C956" s="6" t="str">
        <f>I956&amp;COUNTIF($I$4:I956,I956)</f>
        <v>0766</v>
      </c>
      <c r="D956" s="6" t="str">
        <f>貼付ｼｰﾄ!E920&amp;貼付ｼｰﾄ!D920</f>
        <v/>
      </c>
      <c r="E956" s="6" t="str">
        <f>IF(D956="","",貼付ｼｰﾄ!G920+ROW()/1000000)</f>
        <v/>
      </c>
      <c r="F956" s="6">
        <f t="shared" si="56"/>
        <v>1</v>
      </c>
      <c r="G956" s="6">
        <f>貼付ｼｰﾄ!A920</f>
        <v>0</v>
      </c>
      <c r="H956" s="6">
        <f>貼付ｼｰﾄ!B920</f>
        <v>0</v>
      </c>
      <c r="I956" s="6">
        <f>貼付ｼｰﾄ!F920</f>
        <v>0</v>
      </c>
      <c r="J956" s="6">
        <f>貼付ｼｰﾄ!G920</f>
        <v>0</v>
      </c>
      <c r="K956" s="6">
        <f>貼付ｼｰﾄ!H920</f>
        <v>0</v>
      </c>
      <c r="L956" s="6">
        <f>貼付ｼｰﾄ!I920</f>
        <v>0</v>
      </c>
      <c r="M956" s="6">
        <f>貼付ｼｰﾄ!J920</f>
        <v>0</v>
      </c>
      <c r="N956" s="6">
        <f>貼付ｼｰﾄ!K920</f>
        <v>0</v>
      </c>
      <c r="O956" s="6">
        <f>貼付ｼｰﾄ!L920</f>
        <v>0</v>
      </c>
      <c r="P956" s="6">
        <f>貼付ｼｰﾄ!M920</f>
        <v>0</v>
      </c>
      <c r="Q956" s="6">
        <f>貼付ｼｰﾄ!N920</f>
        <v>0</v>
      </c>
      <c r="R956" s="6">
        <f>貼付ｼｰﾄ!O920</f>
        <v>0</v>
      </c>
      <c r="S956" s="6">
        <f>貼付ｼｰﾄ!P920</f>
        <v>0</v>
      </c>
      <c r="U956" s="6" t="str">
        <f t="shared" si="55"/>
        <v>00000</v>
      </c>
      <c r="V956" s="6">
        <f t="shared" si="57"/>
        <v>0</v>
      </c>
    </row>
    <row r="957" spans="1:22" x14ac:dyDescent="0.15">
      <c r="A957" s="6">
        <v>965</v>
      </c>
      <c r="B957" s="6" t="str">
        <f t="shared" si="54"/>
        <v>1</v>
      </c>
      <c r="C957" s="6" t="str">
        <f>I957&amp;COUNTIF($I$4:I957,I957)</f>
        <v>0767</v>
      </c>
      <c r="D957" s="6" t="str">
        <f>貼付ｼｰﾄ!E921&amp;貼付ｼｰﾄ!D921</f>
        <v/>
      </c>
      <c r="E957" s="6" t="str">
        <f>IF(D957="","",貼付ｼｰﾄ!G921+ROW()/1000000)</f>
        <v/>
      </c>
      <c r="F957" s="6">
        <f t="shared" si="56"/>
        <v>1</v>
      </c>
      <c r="G957" s="6">
        <f>貼付ｼｰﾄ!A921</f>
        <v>0</v>
      </c>
      <c r="H957" s="6">
        <f>貼付ｼｰﾄ!B921</f>
        <v>0</v>
      </c>
      <c r="I957" s="6">
        <f>貼付ｼｰﾄ!F921</f>
        <v>0</v>
      </c>
      <c r="J957" s="6">
        <f>貼付ｼｰﾄ!G921</f>
        <v>0</v>
      </c>
      <c r="K957" s="6">
        <f>貼付ｼｰﾄ!H921</f>
        <v>0</v>
      </c>
      <c r="L957" s="6">
        <f>貼付ｼｰﾄ!I921</f>
        <v>0</v>
      </c>
      <c r="M957" s="6">
        <f>貼付ｼｰﾄ!J921</f>
        <v>0</v>
      </c>
      <c r="N957" s="6">
        <f>貼付ｼｰﾄ!K921</f>
        <v>0</v>
      </c>
      <c r="O957" s="6">
        <f>貼付ｼｰﾄ!L921</f>
        <v>0</v>
      </c>
      <c r="P957" s="6">
        <f>貼付ｼｰﾄ!M921</f>
        <v>0</v>
      </c>
      <c r="Q957" s="6">
        <f>貼付ｼｰﾄ!N921</f>
        <v>0</v>
      </c>
      <c r="R957" s="6">
        <f>貼付ｼｰﾄ!O921</f>
        <v>0</v>
      </c>
      <c r="S957" s="6">
        <f>貼付ｼｰﾄ!P921</f>
        <v>0</v>
      </c>
      <c r="U957" s="6" t="str">
        <f t="shared" si="55"/>
        <v>00000</v>
      </c>
      <c r="V957" s="6">
        <f t="shared" si="57"/>
        <v>0</v>
      </c>
    </row>
    <row r="958" spans="1:22" x14ac:dyDescent="0.15">
      <c r="A958" s="6">
        <v>966</v>
      </c>
      <c r="B958" s="6" t="str">
        <f t="shared" si="54"/>
        <v>1</v>
      </c>
      <c r="C958" s="6" t="str">
        <f>I958&amp;COUNTIF($I$4:I958,I958)</f>
        <v>0768</v>
      </c>
      <c r="D958" s="6" t="str">
        <f>貼付ｼｰﾄ!E922&amp;貼付ｼｰﾄ!D922</f>
        <v/>
      </c>
      <c r="E958" s="6" t="str">
        <f>IF(D958="","",貼付ｼｰﾄ!G922+ROW()/1000000)</f>
        <v/>
      </c>
      <c r="F958" s="6">
        <f t="shared" si="56"/>
        <v>1</v>
      </c>
      <c r="G958" s="6">
        <f>貼付ｼｰﾄ!A922</f>
        <v>0</v>
      </c>
      <c r="H958" s="6">
        <f>貼付ｼｰﾄ!B922</f>
        <v>0</v>
      </c>
      <c r="I958" s="6">
        <f>貼付ｼｰﾄ!F922</f>
        <v>0</v>
      </c>
      <c r="J958" s="6">
        <f>貼付ｼｰﾄ!G922</f>
        <v>0</v>
      </c>
      <c r="K958" s="6">
        <f>貼付ｼｰﾄ!H922</f>
        <v>0</v>
      </c>
      <c r="L958" s="6">
        <f>貼付ｼｰﾄ!I922</f>
        <v>0</v>
      </c>
      <c r="M958" s="6">
        <f>貼付ｼｰﾄ!J922</f>
        <v>0</v>
      </c>
      <c r="N958" s="6">
        <f>貼付ｼｰﾄ!K922</f>
        <v>0</v>
      </c>
      <c r="O958" s="6">
        <f>貼付ｼｰﾄ!L922</f>
        <v>0</v>
      </c>
      <c r="P958" s="6">
        <f>貼付ｼｰﾄ!M922</f>
        <v>0</v>
      </c>
      <c r="Q958" s="6">
        <f>貼付ｼｰﾄ!N922</f>
        <v>0</v>
      </c>
      <c r="R958" s="6">
        <f>貼付ｼｰﾄ!O922</f>
        <v>0</v>
      </c>
      <c r="S958" s="6">
        <f>貼付ｼｰﾄ!P922</f>
        <v>0</v>
      </c>
      <c r="U958" s="6" t="str">
        <f t="shared" si="55"/>
        <v>00000</v>
      </c>
      <c r="V958" s="6">
        <f t="shared" si="57"/>
        <v>0</v>
      </c>
    </row>
    <row r="959" spans="1:22" x14ac:dyDescent="0.15">
      <c r="A959" s="6">
        <v>967</v>
      </c>
      <c r="B959" s="6" t="str">
        <f t="shared" si="54"/>
        <v>1</v>
      </c>
      <c r="C959" s="6" t="str">
        <f>I959&amp;COUNTIF($I$4:I959,I959)</f>
        <v>0769</v>
      </c>
      <c r="D959" s="6" t="str">
        <f>貼付ｼｰﾄ!E923&amp;貼付ｼｰﾄ!D923</f>
        <v/>
      </c>
      <c r="E959" s="6" t="str">
        <f>IF(D959="","",貼付ｼｰﾄ!G923+ROW()/1000000)</f>
        <v/>
      </c>
      <c r="F959" s="6">
        <f t="shared" si="56"/>
        <v>1</v>
      </c>
      <c r="G959" s="6">
        <f>貼付ｼｰﾄ!A923</f>
        <v>0</v>
      </c>
      <c r="H959" s="6">
        <f>貼付ｼｰﾄ!B923</f>
        <v>0</v>
      </c>
      <c r="I959" s="6">
        <f>貼付ｼｰﾄ!F923</f>
        <v>0</v>
      </c>
      <c r="J959" s="6">
        <f>貼付ｼｰﾄ!G923</f>
        <v>0</v>
      </c>
      <c r="K959" s="6">
        <f>貼付ｼｰﾄ!H923</f>
        <v>0</v>
      </c>
      <c r="L959" s="6">
        <f>貼付ｼｰﾄ!I923</f>
        <v>0</v>
      </c>
      <c r="M959" s="6">
        <f>貼付ｼｰﾄ!J923</f>
        <v>0</v>
      </c>
      <c r="N959" s="6">
        <f>貼付ｼｰﾄ!K923</f>
        <v>0</v>
      </c>
      <c r="O959" s="6">
        <f>貼付ｼｰﾄ!L923</f>
        <v>0</v>
      </c>
      <c r="P959" s="6">
        <f>貼付ｼｰﾄ!M923</f>
        <v>0</v>
      </c>
      <c r="Q959" s="6">
        <f>貼付ｼｰﾄ!N923</f>
        <v>0</v>
      </c>
      <c r="R959" s="6">
        <f>貼付ｼｰﾄ!O923</f>
        <v>0</v>
      </c>
      <c r="S959" s="6">
        <f>貼付ｼｰﾄ!P923</f>
        <v>0</v>
      </c>
      <c r="U959" s="6" t="str">
        <f t="shared" si="55"/>
        <v>00000</v>
      </c>
      <c r="V959" s="6">
        <f t="shared" si="57"/>
        <v>0</v>
      </c>
    </row>
    <row r="960" spans="1:22" x14ac:dyDescent="0.15">
      <c r="A960" s="6">
        <v>968</v>
      </c>
      <c r="B960" s="6" t="str">
        <f t="shared" si="54"/>
        <v>1</v>
      </c>
      <c r="C960" s="6" t="str">
        <f>I960&amp;COUNTIF($I$4:I960,I960)</f>
        <v>0770</v>
      </c>
      <c r="D960" s="6" t="str">
        <f>貼付ｼｰﾄ!E924&amp;貼付ｼｰﾄ!D924</f>
        <v/>
      </c>
      <c r="E960" s="6" t="str">
        <f>IF(D960="","",貼付ｼｰﾄ!G924+ROW()/1000000)</f>
        <v/>
      </c>
      <c r="F960" s="6">
        <f t="shared" si="56"/>
        <v>1</v>
      </c>
      <c r="G960" s="6">
        <f>貼付ｼｰﾄ!A924</f>
        <v>0</v>
      </c>
      <c r="H960" s="6">
        <f>貼付ｼｰﾄ!B924</f>
        <v>0</v>
      </c>
      <c r="I960" s="6">
        <f>貼付ｼｰﾄ!F924</f>
        <v>0</v>
      </c>
      <c r="J960" s="6">
        <f>貼付ｼｰﾄ!G924</f>
        <v>0</v>
      </c>
      <c r="K960" s="6">
        <f>貼付ｼｰﾄ!H924</f>
        <v>0</v>
      </c>
      <c r="L960" s="6">
        <f>貼付ｼｰﾄ!I924</f>
        <v>0</v>
      </c>
      <c r="M960" s="6">
        <f>貼付ｼｰﾄ!J924</f>
        <v>0</v>
      </c>
      <c r="N960" s="6">
        <f>貼付ｼｰﾄ!K924</f>
        <v>0</v>
      </c>
      <c r="O960" s="6">
        <f>貼付ｼｰﾄ!L924</f>
        <v>0</v>
      </c>
      <c r="P960" s="6">
        <f>貼付ｼｰﾄ!M924</f>
        <v>0</v>
      </c>
      <c r="Q960" s="6">
        <f>貼付ｼｰﾄ!N924</f>
        <v>0</v>
      </c>
      <c r="R960" s="6">
        <f>貼付ｼｰﾄ!O924</f>
        <v>0</v>
      </c>
      <c r="S960" s="6">
        <f>貼付ｼｰﾄ!P924</f>
        <v>0</v>
      </c>
      <c r="U960" s="6" t="str">
        <f t="shared" si="55"/>
        <v>00000</v>
      </c>
      <c r="V960" s="6">
        <f t="shared" si="57"/>
        <v>0</v>
      </c>
    </row>
    <row r="961" spans="1:22" x14ac:dyDescent="0.15">
      <c r="A961" s="6">
        <v>969</v>
      </c>
      <c r="B961" s="6" t="str">
        <f t="shared" si="54"/>
        <v>1</v>
      </c>
      <c r="C961" s="6" t="str">
        <f>I961&amp;COUNTIF($I$4:I961,I961)</f>
        <v>0771</v>
      </c>
      <c r="D961" s="6" t="str">
        <f>貼付ｼｰﾄ!E925&amp;貼付ｼｰﾄ!D925</f>
        <v/>
      </c>
      <c r="E961" s="6" t="str">
        <f>IF(D961="","",貼付ｼｰﾄ!G925+ROW()/1000000)</f>
        <v/>
      </c>
      <c r="F961" s="6">
        <f t="shared" si="56"/>
        <v>1</v>
      </c>
      <c r="G961" s="6">
        <f>貼付ｼｰﾄ!A925</f>
        <v>0</v>
      </c>
      <c r="H961" s="6">
        <f>貼付ｼｰﾄ!B925</f>
        <v>0</v>
      </c>
      <c r="I961" s="6">
        <f>貼付ｼｰﾄ!F925</f>
        <v>0</v>
      </c>
      <c r="J961" s="6">
        <f>貼付ｼｰﾄ!G925</f>
        <v>0</v>
      </c>
      <c r="K961" s="6">
        <f>貼付ｼｰﾄ!H925</f>
        <v>0</v>
      </c>
      <c r="L961" s="6">
        <f>貼付ｼｰﾄ!I925</f>
        <v>0</v>
      </c>
      <c r="M961" s="6">
        <f>貼付ｼｰﾄ!J925</f>
        <v>0</v>
      </c>
      <c r="N961" s="6">
        <f>貼付ｼｰﾄ!K925</f>
        <v>0</v>
      </c>
      <c r="O961" s="6">
        <f>貼付ｼｰﾄ!L925</f>
        <v>0</v>
      </c>
      <c r="P961" s="6">
        <f>貼付ｼｰﾄ!M925</f>
        <v>0</v>
      </c>
      <c r="Q961" s="6">
        <f>貼付ｼｰﾄ!N925</f>
        <v>0</v>
      </c>
      <c r="R961" s="6">
        <f>貼付ｼｰﾄ!O925</f>
        <v>0</v>
      </c>
      <c r="S961" s="6">
        <f>貼付ｼｰﾄ!P925</f>
        <v>0</v>
      </c>
      <c r="U961" s="6" t="str">
        <f t="shared" si="55"/>
        <v>00000</v>
      </c>
      <c r="V961" s="6">
        <f t="shared" si="57"/>
        <v>0</v>
      </c>
    </row>
    <row r="962" spans="1:22" x14ac:dyDescent="0.15">
      <c r="A962" s="6">
        <v>970</v>
      </c>
      <c r="B962" s="6" t="str">
        <f t="shared" si="54"/>
        <v>1</v>
      </c>
      <c r="C962" s="6" t="str">
        <f>I962&amp;COUNTIF($I$4:I962,I962)</f>
        <v>0772</v>
      </c>
      <c r="D962" s="6" t="str">
        <f>貼付ｼｰﾄ!E926&amp;貼付ｼｰﾄ!D926</f>
        <v/>
      </c>
      <c r="E962" s="6" t="str">
        <f>IF(D962="","",貼付ｼｰﾄ!G926+ROW()/1000000)</f>
        <v/>
      </c>
      <c r="F962" s="6">
        <f t="shared" si="56"/>
        <v>1</v>
      </c>
      <c r="G962" s="6">
        <f>貼付ｼｰﾄ!A926</f>
        <v>0</v>
      </c>
      <c r="H962" s="6">
        <f>貼付ｼｰﾄ!B926</f>
        <v>0</v>
      </c>
      <c r="I962" s="6">
        <f>貼付ｼｰﾄ!F926</f>
        <v>0</v>
      </c>
      <c r="J962" s="6">
        <f>貼付ｼｰﾄ!G926</f>
        <v>0</v>
      </c>
      <c r="K962" s="6">
        <f>貼付ｼｰﾄ!H926</f>
        <v>0</v>
      </c>
      <c r="L962" s="6">
        <f>貼付ｼｰﾄ!I926</f>
        <v>0</v>
      </c>
      <c r="M962" s="6">
        <f>貼付ｼｰﾄ!J926</f>
        <v>0</v>
      </c>
      <c r="N962" s="6">
        <f>貼付ｼｰﾄ!K926</f>
        <v>0</v>
      </c>
      <c r="O962" s="6">
        <f>貼付ｼｰﾄ!L926</f>
        <v>0</v>
      </c>
      <c r="P962" s="6">
        <f>貼付ｼｰﾄ!M926</f>
        <v>0</v>
      </c>
      <c r="Q962" s="6">
        <f>貼付ｼｰﾄ!N926</f>
        <v>0</v>
      </c>
      <c r="R962" s="6">
        <f>貼付ｼｰﾄ!O926</f>
        <v>0</v>
      </c>
      <c r="S962" s="6">
        <f>貼付ｼｰﾄ!P926</f>
        <v>0</v>
      </c>
      <c r="U962" s="6" t="str">
        <f t="shared" si="55"/>
        <v>00000</v>
      </c>
      <c r="V962" s="6">
        <f t="shared" si="57"/>
        <v>0</v>
      </c>
    </row>
    <row r="963" spans="1:22" x14ac:dyDescent="0.15">
      <c r="A963" s="6">
        <v>971</v>
      </c>
      <c r="B963" s="6" t="str">
        <f t="shared" si="54"/>
        <v>1</v>
      </c>
      <c r="C963" s="6" t="str">
        <f>I963&amp;COUNTIF($I$4:I963,I963)</f>
        <v>0773</v>
      </c>
      <c r="D963" s="6" t="str">
        <f>貼付ｼｰﾄ!E927&amp;貼付ｼｰﾄ!D927</f>
        <v/>
      </c>
      <c r="E963" s="6" t="str">
        <f>IF(D963="","",貼付ｼｰﾄ!G927+ROW()/1000000)</f>
        <v/>
      </c>
      <c r="F963" s="6">
        <f t="shared" si="56"/>
        <v>1</v>
      </c>
      <c r="G963" s="6">
        <f>貼付ｼｰﾄ!A927</f>
        <v>0</v>
      </c>
      <c r="H963" s="6">
        <f>貼付ｼｰﾄ!B927</f>
        <v>0</v>
      </c>
      <c r="I963" s="6">
        <f>貼付ｼｰﾄ!F927</f>
        <v>0</v>
      </c>
      <c r="J963" s="6">
        <f>貼付ｼｰﾄ!G927</f>
        <v>0</v>
      </c>
      <c r="K963" s="6">
        <f>貼付ｼｰﾄ!H927</f>
        <v>0</v>
      </c>
      <c r="L963" s="6">
        <f>貼付ｼｰﾄ!I927</f>
        <v>0</v>
      </c>
      <c r="M963" s="6">
        <f>貼付ｼｰﾄ!J927</f>
        <v>0</v>
      </c>
      <c r="N963" s="6">
        <f>貼付ｼｰﾄ!K927</f>
        <v>0</v>
      </c>
      <c r="O963" s="6">
        <f>貼付ｼｰﾄ!L927</f>
        <v>0</v>
      </c>
      <c r="P963" s="6">
        <f>貼付ｼｰﾄ!M927</f>
        <v>0</v>
      </c>
      <c r="Q963" s="6">
        <f>貼付ｼｰﾄ!N927</f>
        <v>0</v>
      </c>
      <c r="R963" s="6">
        <f>貼付ｼｰﾄ!O927</f>
        <v>0</v>
      </c>
      <c r="S963" s="6">
        <f>貼付ｼｰﾄ!P927</f>
        <v>0</v>
      </c>
      <c r="U963" s="6" t="str">
        <f t="shared" si="55"/>
        <v>00000</v>
      </c>
      <c r="V963" s="6">
        <f t="shared" si="57"/>
        <v>0</v>
      </c>
    </row>
    <row r="964" spans="1:22" x14ac:dyDescent="0.15">
      <c r="A964" s="6">
        <v>972</v>
      </c>
      <c r="B964" s="6" t="str">
        <f t="shared" ref="B964:B992" si="58">D964&amp;F964</f>
        <v>1</v>
      </c>
      <c r="C964" s="6" t="str">
        <f>I964&amp;COUNTIF($I$4:I964,I964)</f>
        <v>0774</v>
      </c>
      <c r="D964" s="6" t="str">
        <f>貼付ｼｰﾄ!E928&amp;貼付ｼｰﾄ!D928</f>
        <v/>
      </c>
      <c r="E964" s="6" t="str">
        <f>IF(D964="","",貼付ｼｰﾄ!G928+ROW()/1000000)</f>
        <v/>
      </c>
      <c r="F964" s="6">
        <f t="shared" si="56"/>
        <v>1</v>
      </c>
      <c r="G964" s="6">
        <f>貼付ｼｰﾄ!A928</f>
        <v>0</v>
      </c>
      <c r="H964" s="6">
        <f>貼付ｼｰﾄ!B928</f>
        <v>0</v>
      </c>
      <c r="I964" s="6">
        <f>貼付ｼｰﾄ!F928</f>
        <v>0</v>
      </c>
      <c r="J964" s="6">
        <f>貼付ｼｰﾄ!G928</f>
        <v>0</v>
      </c>
      <c r="K964" s="6">
        <f>貼付ｼｰﾄ!H928</f>
        <v>0</v>
      </c>
      <c r="L964" s="6">
        <f>貼付ｼｰﾄ!I928</f>
        <v>0</v>
      </c>
      <c r="M964" s="6">
        <f>貼付ｼｰﾄ!J928</f>
        <v>0</v>
      </c>
      <c r="N964" s="6">
        <f>貼付ｼｰﾄ!K928</f>
        <v>0</v>
      </c>
      <c r="O964" s="6">
        <f>貼付ｼｰﾄ!L928</f>
        <v>0</v>
      </c>
      <c r="P964" s="6">
        <f>貼付ｼｰﾄ!M928</f>
        <v>0</v>
      </c>
      <c r="Q964" s="6">
        <f>貼付ｼｰﾄ!N928</f>
        <v>0</v>
      </c>
      <c r="R964" s="6">
        <f>貼付ｼｰﾄ!O928</f>
        <v>0</v>
      </c>
      <c r="S964" s="6">
        <f>貼付ｼｰﾄ!P928</f>
        <v>0</v>
      </c>
      <c r="U964" s="6" t="str">
        <f t="shared" ref="U964:U992" si="59">D964&amp;I964&amp;L964&amp;N964&amp;P964&amp;R964</f>
        <v>00000</v>
      </c>
      <c r="V964" s="6">
        <f t="shared" si="57"/>
        <v>0</v>
      </c>
    </row>
    <row r="965" spans="1:22" x14ac:dyDescent="0.15">
      <c r="A965" s="6">
        <v>973</v>
      </c>
      <c r="B965" s="6" t="str">
        <f t="shared" si="58"/>
        <v>1</v>
      </c>
      <c r="C965" s="6" t="str">
        <f>I965&amp;COUNTIF($I$4:I965,I965)</f>
        <v>0775</v>
      </c>
      <c r="D965" s="6" t="str">
        <f>貼付ｼｰﾄ!E929&amp;貼付ｼｰﾄ!D929</f>
        <v/>
      </c>
      <c r="E965" s="6" t="str">
        <f>IF(D965="","",貼付ｼｰﾄ!G929+ROW()/1000000)</f>
        <v/>
      </c>
      <c r="F965" s="6">
        <f t="shared" si="56"/>
        <v>1</v>
      </c>
      <c r="G965" s="6">
        <f>貼付ｼｰﾄ!A929</f>
        <v>0</v>
      </c>
      <c r="H965" s="6">
        <f>貼付ｼｰﾄ!B929</f>
        <v>0</v>
      </c>
      <c r="I965" s="6">
        <f>貼付ｼｰﾄ!F929</f>
        <v>0</v>
      </c>
      <c r="J965" s="6">
        <f>貼付ｼｰﾄ!G929</f>
        <v>0</v>
      </c>
      <c r="K965" s="6">
        <f>貼付ｼｰﾄ!H929</f>
        <v>0</v>
      </c>
      <c r="L965" s="6">
        <f>貼付ｼｰﾄ!I929</f>
        <v>0</v>
      </c>
      <c r="M965" s="6">
        <f>貼付ｼｰﾄ!J929</f>
        <v>0</v>
      </c>
      <c r="N965" s="6">
        <f>貼付ｼｰﾄ!K929</f>
        <v>0</v>
      </c>
      <c r="O965" s="6">
        <f>貼付ｼｰﾄ!L929</f>
        <v>0</v>
      </c>
      <c r="P965" s="6">
        <f>貼付ｼｰﾄ!M929</f>
        <v>0</v>
      </c>
      <c r="Q965" s="6">
        <f>貼付ｼｰﾄ!N929</f>
        <v>0</v>
      </c>
      <c r="R965" s="6">
        <f>貼付ｼｰﾄ!O929</f>
        <v>0</v>
      </c>
      <c r="S965" s="6">
        <f>貼付ｼｰﾄ!P929</f>
        <v>0</v>
      </c>
      <c r="U965" s="6" t="str">
        <f t="shared" si="59"/>
        <v>00000</v>
      </c>
      <c r="V965" s="6">
        <f t="shared" si="57"/>
        <v>0</v>
      </c>
    </row>
    <row r="966" spans="1:22" x14ac:dyDescent="0.15">
      <c r="A966" s="6">
        <v>974</v>
      </c>
      <c r="B966" s="6" t="str">
        <f t="shared" si="58"/>
        <v>1</v>
      </c>
      <c r="C966" s="6" t="str">
        <f>I966&amp;COUNTIF($I$4:I966,I966)</f>
        <v>0776</v>
      </c>
      <c r="D966" s="6" t="str">
        <f>貼付ｼｰﾄ!E930&amp;貼付ｼｰﾄ!D930</f>
        <v/>
      </c>
      <c r="E966" s="6" t="str">
        <f>IF(D966="","",貼付ｼｰﾄ!G930+ROW()/1000000)</f>
        <v/>
      </c>
      <c r="F966" s="6">
        <f t="shared" ref="F966:F992" si="60">SUMPRODUCT(($D$4:$D$992=D966)*($E$4:$E$992&lt;E966))+1</f>
        <v>1</v>
      </c>
      <c r="G966" s="6">
        <f>貼付ｼｰﾄ!A930</f>
        <v>0</v>
      </c>
      <c r="H966" s="6">
        <f>貼付ｼｰﾄ!B930</f>
        <v>0</v>
      </c>
      <c r="I966" s="6">
        <f>貼付ｼｰﾄ!F930</f>
        <v>0</v>
      </c>
      <c r="J966" s="6">
        <f>貼付ｼｰﾄ!G930</f>
        <v>0</v>
      </c>
      <c r="K966" s="6">
        <f>貼付ｼｰﾄ!H930</f>
        <v>0</v>
      </c>
      <c r="L966" s="6">
        <f>貼付ｼｰﾄ!I930</f>
        <v>0</v>
      </c>
      <c r="M966" s="6">
        <f>貼付ｼｰﾄ!J930</f>
        <v>0</v>
      </c>
      <c r="N966" s="6">
        <f>貼付ｼｰﾄ!K930</f>
        <v>0</v>
      </c>
      <c r="O966" s="6">
        <f>貼付ｼｰﾄ!L930</f>
        <v>0</v>
      </c>
      <c r="P966" s="6">
        <f>貼付ｼｰﾄ!M930</f>
        <v>0</v>
      </c>
      <c r="Q966" s="6">
        <f>貼付ｼｰﾄ!N930</f>
        <v>0</v>
      </c>
      <c r="R966" s="6">
        <f>貼付ｼｰﾄ!O930</f>
        <v>0</v>
      </c>
      <c r="S966" s="6">
        <f>貼付ｼｰﾄ!P930</f>
        <v>0</v>
      </c>
      <c r="U966" s="6" t="str">
        <f t="shared" si="59"/>
        <v>00000</v>
      </c>
      <c r="V966" s="6">
        <f t="shared" si="57"/>
        <v>0</v>
      </c>
    </row>
    <row r="967" spans="1:22" x14ac:dyDescent="0.15">
      <c r="A967" s="6">
        <v>975</v>
      </c>
      <c r="B967" s="6" t="str">
        <f t="shared" si="58"/>
        <v>1</v>
      </c>
      <c r="C967" s="6" t="str">
        <f>I967&amp;COUNTIF($I$4:I967,I967)</f>
        <v>0777</v>
      </c>
      <c r="D967" s="6" t="str">
        <f>貼付ｼｰﾄ!E931&amp;貼付ｼｰﾄ!D931</f>
        <v/>
      </c>
      <c r="E967" s="6" t="str">
        <f>IF(D967="","",貼付ｼｰﾄ!G931+ROW()/1000000)</f>
        <v/>
      </c>
      <c r="F967" s="6">
        <f t="shared" si="60"/>
        <v>1</v>
      </c>
      <c r="G967" s="6">
        <f>貼付ｼｰﾄ!A931</f>
        <v>0</v>
      </c>
      <c r="H967" s="6">
        <f>貼付ｼｰﾄ!B931</f>
        <v>0</v>
      </c>
      <c r="I967" s="6">
        <f>貼付ｼｰﾄ!F931</f>
        <v>0</v>
      </c>
      <c r="J967" s="6">
        <f>貼付ｼｰﾄ!G931</f>
        <v>0</v>
      </c>
      <c r="K967" s="6">
        <f>貼付ｼｰﾄ!H931</f>
        <v>0</v>
      </c>
      <c r="L967" s="6">
        <f>貼付ｼｰﾄ!I931</f>
        <v>0</v>
      </c>
      <c r="M967" s="6">
        <f>貼付ｼｰﾄ!J931</f>
        <v>0</v>
      </c>
      <c r="N967" s="6">
        <f>貼付ｼｰﾄ!K931</f>
        <v>0</v>
      </c>
      <c r="O967" s="6">
        <f>貼付ｼｰﾄ!L931</f>
        <v>0</v>
      </c>
      <c r="P967" s="6">
        <f>貼付ｼｰﾄ!M931</f>
        <v>0</v>
      </c>
      <c r="Q967" s="6">
        <f>貼付ｼｰﾄ!N931</f>
        <v>0</v>
      </c>
      <c r="R967" s="6">
        <f>貼付ｼｰﾄ!O931</f>
        <v>0</v>
      </c>
      <c r="S967" s="6">
        <f>貼付ｼｰﾄ!P931</f>
        <v>0</v>
      </c>
      <c r="U967" s="6" t="str">
        <f t="shared" si="59"/>
        <v>00000</v>
      </c>
      <c r="V967" s="6">
        <f t="shared" si="57"/>
        <v>0</v>
      </c>
    </row>
    <row r="968" spans="1:22" x14ac:dyDescent="0.15">
      <c r="A968" s="6">
        <v>976</v>
      </c>
      <c r="B968" s="6" t="str">
        <f t="shared" si="58"/>
        <v>1</v>
      </c>
      <c r="C968" s="6" t="str">
        <f>I968&amp;COUNTIF($I$4:I968,I968)</f>
        <v>0778</v>
      </c>
      <c r="D968" s="6" t="str">
        <f>貼付ｼｰﾄ!E932&amp;貼付ｼｰﾄ!D932</f>
        <v/>
      </c>
      <c r="E968" s="6" t="str">
        <f>IF(D968="","",貼付ｼｰﾄ!G932+ROW()/1000000)</f>
        <v/>
      </c>
      <c r="F968" s="6">
        <f t="shared" si="60"/>
        <v>1</v>
      </c>
      <c r="G968" s="6">
        <f>貼付ｼｰﾄ!A932</f>
        <v>0</v>
      </c>
      <c r="H968" s="6">
        <f>貼付ｼｰﾄ!B932</f>
        <v>0</v>
      </c>
      <c r="I968" s="6">
        <f>貼付ｼｰﾄ!F932</f>
        <v>0</v>
      </c>
      <c r="J968" s="6">
        <f>貼付ｼｰﾄ!G932</f>
        <v>0</v>
      </c>
      <c r="K968" s="6">
        <f>貼付ｼｰﾄ!H932</f>
        <v>0</v>
      </c>
      <c r="L968" s="6">
        <f>貼付ｼｰﾄ!I932</f>
        <v>0</v>
      </c>
      <c r="M968" s="6">
        <f>貼付ｼｰﾄ!J932</f>
        <v>0</v>
      </c>
      <c r="N968" s="6">
        <f>貼付ｼｰﾄ!K932</f>
        <v>0</v>
      </c>
      <c r="O968" s="6">
        <f>貼付ｼｰﾄ!L932</f>
        <v>0</v>
      </c>
      <c r="P968" s="6">
        <f>貼付ｼｰﾄ!M932</f>
        <v>0</v>
      </c>
      <c r="Q968" s="6">
        <f>貼付ｼｰﾄ!N932</f>
        <v>0</v>
      </c>
      <c r="R968" s="6">
        <f>貼付ｼｰﾄ!O932</f>
        <v>0</v>
      </c>
      <c r="S968" s="6">
        <f>貼付ｼｰﾄ!P932</f>
        <v>0</v>
      </c>
      <c r="U968" s="6" t="str">
        <f t="shared" si="59"/>
        <v>00000</v>
      </c>
      <c r="V968" s="6">
        <f t="shared" si="57"/>
        <v>0</v>
      </c>
    </row>
    <row r="969" spans="1:22" x14ac:dyDescent="0.15">
      <c r="A969" s="6">
        <v>977</v>
      </c>
      <c r="B969" s="6" t="str">
        <f t="shared" si="58"/>
        <v>1</v>
      </c>
      <c r="C969" s="6" t="str">
        <f>I969&amp;COUNTIF($I$4:I969,I969)</f>
        <v>0779</v>
      </c>
      <c r="D969" s="6" t="str">
        <f>貼付ｼｰﾄ!E933&amp;貼付ｼｰﾄ!D933</f>
        <v/>
      </c>
      <c r="E969" s="6" t="str">
        <f>IF(D969="","",貼付ｼｰﾄ!G933+ROW()/1000000)</f>
        <v/>
      </c>
      <c r="F969" s="6">
        <f t="shared" si="60"/>
        <v>1</v>
      </c>
      <c r="G969" s="6">
        <f>貼付ｼｰﾄ!A933</f>
        <v>0</v>
      </c>
      <c r="H969" s="6">
        <f>貼付ｼｰﾄ!B933</f>
        <v>0</v>
      </c>
      <c r="I969" s="6">
        <f>貼付ｼｰﾄ!F933</f>
        <v>0</v>
      </c>
      <c r="J969" s="6">
        <f>貼付ｼｰﾄ!G933</f>
        <v>0</v>
      </c>
      <c r="K969" s="6">
        <f>貼付ｼｰﾄ!H933</f>
        <v>0</v>
      </c>
      <c r="L969" s="6">
        <f>貼付ｼｰﾄ!I933</f>
        <v>0</v>
      </c>
      <c r="M969" s="6">
        <f>貼付ｼｰﾄ!J933</f>
        <v>0</v>
      </c>
      <c r="N969" s="6">
        <f>貼付ｼｰﾄ!K933</f>
        <v>0</v>
      </c>
      <c r="O969" s="6">
        <f>貼付ｼｰﾄ!L933</f>
        <v>0</v>
      </c>
      <c r="P969" s="6">
        <f>貼付ｼｰﾄ!M933</f>
        <v>0</v>
      </c>
      <c r="Q969" s="6">
        <f>貼付ｼｰﾄ!N933</f>
        <v>0</v>
      </c>
      <c r="R969" s="6">
        <f>貼付ｼｰﾄ!O933</f>
        <v>0</v>
      </c>
      <c r="S969" s="6">
        <f>貼付ｼｰﾄ!P933</f>
        <v>0</v>
      </c>
      <c r="U969" s="6" t="str">
        <f t="shared" si="59"/>
        <v>00000</v>
      </c>
      <c r="V969" s="6">
        <f t="shared" si="57"/>
        <v>0</v>
      </c>
    </row>
    <row r="970" spans="1:22" x14ac:dyDescent="0.15">
      <c r="A970" s="6">
        <v>978</v>
      </c>
      <c r="B970" s="6" t="str">
        <f t="shared" si="58"/>
        <v>1</v>
      </c>
      <c r="C970" s="6" t="str">
        <f>I970&amp;COUNTIF($I$4:I970,I970)</f>
        <v>0780</v>
      </c>
      <c r="D970" s="6" t="str">
        <f>貼付ｼｰﾄ!E934&amp;貼付ｼｰﾄ!D934</f>
        <v/>
      </c>
      <c r="E970" s="6" t="str">
        <f>IF(D970="","",貼付ｼｰﾄ!G934+ROW()/1000000)</f>
        <v/>
      </c>
      <c r="F970" s="6">
        <f t="shared" si="60"/>
        <v>1</v>
      </c>
      <c r="G970" s="6">
        <f>貼付ｼｰﾄ!A934</f>
        <v>0</v>
      </c>
      <c r="H970" s="6">
        <f>貼付ｼｰﾄ!B934</f>
        <v>0</v>
      </c>
      <c r="I970" s="6">
        <f>貼付ｼｰﾄ!F934</f>
        <v>0</v>
      </c>
      <c r="J970" s="6">
        <f>貼付ｼｰﾄ!G934</f>
        <v>0</v>
      </c>
      <c r="K970" s="6">
        <f>貼付ｼｰﾄ!H934</f>
        <v>0</v>
      </c>
      <c r="L970" s="6">
        <f>貼付ｼｰﾄ!I934</f>
        <v>0</v>
      </c>
      <c r="M970" s="6">
        <f>貼付ｼｰﾄ!J934</f>
        <v>0</v>
      </c>
      <c r="N970" s="6">
        <f>貼付ｼｰﾄ!K934</f>
        <v>0</v>
      </c>
      <c r="O970" s="6">
        <f>貼付ｼｰﾄ!L934</f>
        <v>0</v>
      </c>
      <c r="P970" s="6">
        <f>貼付ｼｰﾄ!M934</f>
        <v>0</v>
      </c>
      <c r="Q970" s="6">
        <f>貼付ｼｰﾄ!N934</f>
        <v>0</v>
      </c>
      <c r="R970" s="6">
        <f>貼付ｼｰﾄ!O934</f>
        <v>0</v>
      </c>
      <c r="S970" s="6">
        <f>貼付ｼｰﾄ!P934</f>
        <v>0</v>
      </c>
      <c r="U970" s="6" t="str">
        <f t="shared" si="59"/>
        <v>00000</v>
      </c>
      <c r="V970" s="6">
        <f t="shared" si="57"/>
        <v>0</v>
      </c>
    </row>
    <row r="971" spans="1:22" x14ac:dyDescent="0.15">
      <c r="A971" s="6">
        <v>979</v>
      </c>
      <c r="B971" s="6" t="str">
        <f t="shared" si="58"/>
        <v>1</v>
      </c>
      <c r="C971" s="6" t="str">
        <f>I971&amp;COUNTIF($I$4:I971,I971)</f>
        <v>0781</v>
      </c>
      <c r="D971" s="6" t="str">
        <f>貼付ｼｰﾄ!E935&amp;貼付ｼｰﾄ!D935</f>
        <v/>
      </c>
      <c r="E971" s="6" t="str">
        <f>IF(D971="","",貼付ｼｰﾄ!G935+ROW()/1000000)</f>
        <v/>
      </c>
      <c r="F971" s="6">
        <f t="shared" si="60"/>
        <v>1</v>
      </c>
      <c r="G971" s="6">
        <f>貼付ｼｰﾄ!A935</f>
        <v>0</v>
      </c>
      <c r="H971" s="6">
        <f>貼付ｼｰﾄ!B935</f>
        <v>0</v>
      </c>
      <c r="I971" s="6">
        <f>貼付ｼｰﾄ!F935</f>
        <v>0</v>
      </c>
      <c r="J971" s="6">
        <f>貼付ｼｰﾄ!G935</f>
        <v>0</v>
      </c>
      <c r="K971" s="6">
        <f>貼付ｼｰﾄ!H935</f>
        <v>0</v>
      </c>
      <c r="L971" s="6">
        <f>貼付ｼｰﾄ!I935</f>
        <v>0</v>
      </c>
      <c r="M971" s="6">
        <f>貼付ｼｰﾄ!J935</f>
        <v>0</v>
      </c>
      <c r="N971" s="6">
        <f>貼付ｼｰﾄ!K935</f>
        <v>0</v>
      </c>
      <c r="O971" s="6">
        <f>貼付ｼｰﾄ!L935</f>
        <v>0</v>
      </c>
      <c r="P971" s="6">
        <f>貼付ｼｰﾄ!M935</f>
        <v>0</v>
      </c>
      <c r="Q971" s="6">
        <f>貼付ｼｰﾄ!N935</f>
        <v>0</v>
      </c>
      <c r="R971" s="6">
        <f>貼付ｼｰﾄ!O935</f>
        <v>0</v>
      </c>
      <c r="S971" s="6">
        <f>貼付ｼｰﾄ!P935</f>
        <v>0</v>
      </c>
      <c r="U971" s="6" t="str">
        <f t="shared" si="59"/>
        <v>00000</v>
      </c>
      <c r="V971" s="6">
        <f t="shared" si="57"/>
        <v>0</v>
      </c>
    </row>
    <row r="972" spans="1:22" x14ac:dyDescent="0.15">
      <c r="A972" s="6">
        <v>980</v>
      </c>
      <c r="B972" s="6" t="str">
        <f t="shared" si="58"/>
        <v>1</v>
      </c>
      <c r="C972" s="6" t="str">
        <f>I972&amp;COUNTIF($I$4:I972,I972)</f>
        <v>0782</v>
      </c>
      <c r="D972" s="6" t="str">
        <f>貼付ｼｰﾄ!E936&amp;貼付ｼｰﾄ!D936</f>
        <v/>
      </c>
      <c r="E972" s="6" t="str">
        <f>IF(D972="","",貼付ｼｰﾄ!G936+ROW()/1000000)</f>
        <v/>
      </c>
      <c r="F972" s="6">
        <f t="shared" si="60"/>
        <v>1</v>
      </c>
      <c r="G972" s="6">
        <f>貼付ｼｰﾄ!A936</f>
        <v>0</v>
      </c>
      <c r="H972" s="6">
        <f>貼付ｼｰﾄ!B936</f>
        <v>0</v>
      </c>
      <c r="I972" s="6">
        <f>貼付ｼｰﾄ!F936</f>
        <v>0</v>
      </c>
      <c r="J972" s="6">
        <f>貼付ｼｰﾄ!G936</f>
        <v>0</v>
      </c>
      <c r="K972" s="6">
        <f>貼付ｼｰﾄ!H936</f>
        <v>0</v>
      </c>
      <c r="L972" s="6">
        <f>貼付ｼｰﾄ!I936</f>
        <v>0</v>
      </c>
      <c r="M972" s="6">
        <f>貼付ｼｰﾄ!J936</f>
        <v>0</v>
      </c>
      <c r="N972" s="6">
        <f>貼付ｼｰﾄ!K936</f>
        <v>0</v>
      </c>
      <c r="O972" s="6">
        <f>貼付ｼｰﾄ!L936</f>
        <v>0</v>
      </c>
      <c r="P972" s="6">
        <f>貼付ｼｰﾄ!M936</f>
        <v>0</v>
      </c>
      <c r="Q972" s="6">
        <f>貼付ｼｰﾄ!N936</f>
        <v>0</v>
      </c>
      <c r="R972" s="6">
        <f>貼付ｼｰﾄ!O936</f>
        <v>0</v>
      </c>
      <c r="S972" s="6">
        <f>貼付ｼｰﾄ!P936</f>
        <v>0</v>
      </c>
      <c r="U972" s="6" t="str">
        <f t="shared" si="59"/>
        <v>00000</v>
      </c>
      <c r="V972" s="6">
        <f t="shared" si="57"/>
        <v>0</v>
      </c>
    </row>
    <row r="973" spans="1:22" x14ac:dyDescent="0.15">
      <c r="A973" s="6">
        <v>981</v>
      </c>
      <c r="B973" s="6" t="str">
        <f t="shared" si="58"/>
        <v>1</v>
      </c>
      <c r="C973" s="6" t="str">
        <f>I973&amp;COUNTIF($I$4:I973,I973)</f>
        <v>0783</v>
      </c>
      <c r="D973" s="6" t="str">
        <f>貼付ｼｰﾄ!E937&amp;貼付ｼｰﾄ!D937</f>
        <v/>
      </c>
      <c r="E973" s="6" t="str">
        <f>IF(D973="","",貼付ｼｰﾄ!G937+ROW()/1000000)</f>
        <v/>
      </c>
      <c r="F973" s="6">
        <f t="shared" si="60"/>
        <v>1</v>
      </c>
      <c r="G973" s="6">
        <f>貼付ｼｰﾄ!A937</f>
        <v>0</v>
      </c>
      <c r="H973" s="6">
        <f>貼付ｼｰﾄ!B937</f>
        <v>0</v>
      </c>
      <c r="I973" s="6">
        <f>貼付ｼｰﾄ!F937</f>
        <v>0</v>
      </c>
      <c r="J973" s="6">
        <f>貼付ｼｰﾄ!G937</f>
        <v>0</v>
      </c>
      <c r="K973" s="6">
        <f>貼付ｼｰﾄ!H937</f>
        <v>0</v>
      </c>
      <c r="L973" s="6">
        <f>貼付ｼｰﾄ!I937</f>
        <v>0</v>
      </c>
      <c r="M973" s="6">
        <f>貼付ｼｰﾄ!J937</f>
        <v>0</v>
      </c>
      <c r="N973" s="6">
        <f>貼付ｼｰﾄ!K937</f>
        <v>0</v>
      </c>
      <c r="O973" s="6">
        <f>貼付ｼｰﾄ!L937</f>
        <v>0</v>
      </c>
      <c r="P973" s="6">
        <f>貼付ｼｰﾄ!M937</f>
        <v>0</v>
      </c>
      <c r="Q973" s="6">
        <f>貼付ｼｰﾄ!N937</f>
        <v>0</v>
      </c>
      <c r="R973" s="6">
        <f>貼付ｼｰﾄ!O937</f>
        <v>0</v>
      </c>
      <c r="S973" s="6">
        <f>貼付ｼｰﾄ!P937</f>
        <v>0</v>
      </c>
      <c r="U973" s="6" t="str">
        <f t="shared" si="59"/>
        <v>00000</v>
      </c>
      <c r="V973" s="6">
        <f t="shared" si="57"/>
        <v>0</v>
      </c>
    </row>
    <row r="974" spans="1:22" x14ac:dyDescent="0.15">
      <c r="A974" s="6">
        <v>982</v>
      </c>
      <c r="B974" s="6" t="str">
        <f t="shared" si="58"/>
        <v>1</v>
      </c>
      <c r="C974" s="6" t="str">
        <f>I974&amp;COUNTIF($I$4:I974,I974)</f>
        <v>0784</v>
      </c>
      <c r="D974" s="6" t="str">
        <f>貼付ｼｰﾄ!E938&amp;貼付ｼｰﾄ!D938</f>
        <v/>
      </c>
      <c r="E974" s="6" t="str">
        <f>IF(D974="","",貼付ｼｰﾄ!G938+ROW()/1000000)</f>
        <v/>
      </c>
      <c r="F974" s="6">
        <f t="shared" si="60"/>
        <v>1</v>
      </c>
      <c r="G974" s="6">
        <f>貼付ｼｰﾄ!A938</f>
        <v>0</v>
      </c>
      <c r="H974" s="6">
        <f>貼付ｼｰﾄ!B938</f>
        <v>0</v>
      </c>
      <c r="I974" s="6">
        <f>貼付ｼｰﾄ!F938</f>
        <v>0</v>
      </c>
      <c r="J974" s="6">
        <f>貼付ｼｰﾄ!G938</f>
        <v>0</v>
      </c>
      <c r="K974" s="6">
        <f>貼付ｼｰﾄ!H938</f>
        <v>0</v>
      </c>
      <c r="L974" s="6">
        <f>貼付ｼｰﾄ!I938</f>
        <v>0</v>
      </c>
      <c r="M974" s="6">
        <f>貼付ｼｰﾄ!J938</f>
        <v>0</v>
      </c>
      <c r="N974" s="6">
        <f>貼付ｼｰﾄ!K938</f>
        <v>0</v>
      </c>
      <c r="O974" s="6">
        <f>貼付ｼｰﾄ!L938</f>
        <v>0</v>
      </c>
      <c r="P974" s="6">
        <f>貼付ｼｰﾄ!M938</f>
        <v>0</v>
      </c>
      <c r="Q974" s="6">
        <f>貼付ｼｰﾄ!N938</f>
        <v>0</v>
      </c>
      <c r="R974" s="6">
        <f>貼付ｼｰﾄ!O938</f>
        <v>0</v>
      </c>
      <c r="S974" s="6">
        <f>貼付ｼｰﾄ!P938</f>
        <v>0</v>
      </c>
      <c r="U974" s="6" t="str">
        <f t="shared" si="59"/>
        <v>00000</v>
      </c>
      <c r="V974" s="6">
        <f t="shared" si="57"/>
        <v>0</v>
      </c>
    </row>
    <row r="975" spans="1:22" x14ac:dyDescent="0.15">
      <c r="A975" s="6">
        <v>983</v>
      </c>
      <c r="B975" s="6" t="str">
        <f t="shared" si="58"/>
        <v>1</v>
      </c>
      <c r="C975" s="6" t="str">
        <f>I975&amp;COUNTIF($I$4:I975,I975)</f>
        <v>0785</v>
      </c>
      <c r="D975" s="6" t="str">
        <f>貼付ｼｰﾄ!E939&amp;貼付ｼｰﾄ!D939</f>
        <v/>
      </c>
      <c r="E975" s="6" t="str">
        <f>IF(D975="","",貼付ｼｰﾄ!G939+ROW()/1000000)</f>
        <v/>
      </c>
      <c r="F975" s="6">
        <f t="shared" si="60"/>
        <v>1</v>
      </c>
      <c r="G975" s="6">
        <f>貼付ｼｰﾄ!A939</f>
        <v>0</v>
      </c>
      <c r="H975" s="6">
        <f>貼付ｼｰﾄ!B939</f>
        <v>0</v>
      </c>
      <c r="I975" s="6">
        <f>貼付ｼｰﾄ!F939</f>
        <v>0</v>
      </c>
      <c r="J975" s="6">
        <f>貼付ｼｰﾄ!G939</f>
        <v>0</v>
      </c>
      <c r="K975" s="6">
        <f>貼付ｼｰﾄ!H939</f>
        <v>0</v>
      </c>
      <c r="L975" s="6">
        <f>貼付ｼｰﾄ!I939</f>
        <v>0</v>
      </c>
      <c r="M975" s="6">
        <f>貼付ｼｰﾄ!J939</f>
        <v>0</v>
      </c>
      <c r="N975" s="6">
        <f>貼付ｼｰﾄ!K939</f>
        <v>0</v>
      </c>
      <c r="O975" s="6">
        <f>貼付ｼｰﾄ!L939</f>
        <v>0</v>
      </c>
      <c r="P975" s="6">
        <f>貼付ｼｰﾄ!M939</f>
        <v>0</v>
      </c>
      <c r="Q975" s="6">
        <f>貼付ｼｰﾄ!N939</f>
        <v>0</v>
      </c>
      <c r="R975" s="6">
        <f>貼付ｼｰﾄ!O939</f>
        <v>0</v>
      </c>
      <c r="S975" s="6">
        <f>貼付ｼｰﾄ!P939</f>
        <v>0</v>
      </c>
      <c r="U975" s="6" t="str">
        <f t="shared" si="59"/>
        <v>00000</v>
      </c>
      <c r="V975" s="6">
        <f t="shared" si="57"/>
        <v>0</v>
      </c>
    </row>
    <row r="976" spans="1:22" x14ac:dyDescent="0.15">
      <c r="A976" s="6">
        <v>984</v>
      </c>
      <c r="B976" s="6" t="str">
        <f t="shared" si="58"/>
        <v>1</v>
      </c>
      <c r="C976" s="6" t="str">
        <f>I976&amp;COUNTIF($I$4:I976,I976)</f>
        <v>0786</v>
      </c>
      <c r="D976" s="6" t="str">
        <f>貼付ｼｰﾄ!E940&amp;貼付ｼｰﾄ!D940</f>
        <v/>
      </c>
      <c r="E976" s="6" t="str">
        <f>IF(D976="","",貼付ｼｰﾄ!G940+ROW()/1000000)</f>
        <v/>
      </c>
      <c r="F976" s="6">
        <f t="shared" si="60"/>
        <v>1</v>
      </c>
      <c r="G976" s="6">
        <f>貼付ｼｰﾄ!A940</f>
        <v>0</v>
      </c>
      <c r="H976" s="6">
        <f>貼付ｼｰﾄ!B940</f>
        <v>0</v>
      </c>
      <c r="I976" s="6">
        <f>貼付ｼｰﾄ!F940</f>
        <v>0</v>
      </c>
      <c r="J976" s="6">
        <f>貼付ｼｰﾄ!G940</f>
        <v>0</v>
      </c>
      <c r="K976" s="6">
        <f>貼付ｼｰﾄ!H940</f>
        <v>0</v>
      </c>
      <c r="L976" s="6">
        <f>貼付ｼｰﾄ!I940</f>
        <v>0</v>
      </c>
      <c r="M976" s="6">
        <f>貼付ｼｰﾄ!J940</f>
        <v>0</v>
      </c>
      <c r="N976" s="6">
        <f>貼付ｼｰﾄ!K940</f>
        <v>0</v>
      </c>
      <c r="O976" s="6">
        <f>貼付ｼｰﾄ!L940</f>
        <v>0</v>
      </c>
      <c r="P976" s="6">
        <f>貼付ｼｰﾄ!M940</f>
        <v>0</v>
      </c>
      <c r="Q976" s="6">
        <f>貼付ｼｰﾄ!N940</f>
        <v>0</v>
      </c>
      <c r="R976" s="6">
        <f>貼付ｼｰﾄ!O940</f>
        <v>0</v>
      </c>
      <c r="S976" s="6">
        <f>貼付ｼｰﾄ!P940</f>
        <v>0</v>
      </c>
      <c r="U976" s="6" t="str">
        <f t="shared" si="59"/>
        <v>00000</v>
      </c>
      <c r="V976" s="6">
        <f t="shared" si="57"/>
        <v>0</v>
      </c>
    </row>
    <row r="977" spans="1:22" x14ac:dyDescent="0.15">
      <c r="A977" s="6">
        <v>985</v>
      </c>
      <c r="B977" s="6" t="str">
        <f t="shared" si="58"/>
        <v>1</v>
      </c>
      <c r="C977" s="6" t="str">
        <f>I977&amp;COUNTIF($I$4:I977,I977)</f>
        <v>0787</v>
      </c>
      <c r="D977" s="6" t="str">
        <f>貼付ｼｰﾄ!E941&amp;貼付ｼｰﾄ!D941</f>
        <v/>
      </c>
      <c r="E977" s="6" t="str">
        <f>IF(D977="","",貼付ｼｰﾄ!G941+ROW()/1000000)</f>
        <v/>
      </c>
      <c r="F977" s="6">
        <f t="shared" si="60"/>
        <v>1</v>
      </c>
      <c r="G977" s="6">
        <f>貼付ｼｰﾄ!A941</f>
        <v>0</v>
      </c>
      <c r="H977" s="6">
        <f>貼付ｼｰﾄ!B941</f>
        <v>0</v>
      </c>
      <c r="I977" s="6">
        <f>貼付ｼｰﾄ!F941</f>
        <v>0</v>
      </c>
      <c r="J977" s="6">
        <f>貼付ｼｰﾄ!G941</f>
        <v>0</v>
      </c>
      <c r="K977" s="6">
        <f>貼付ｼｰﾄ!H941</f>
        <v>0</v>
      </c>
      <c r="L977" s="6">
        <f>貼付ｼｰﾄ!I941</f>
        <v>0</v>
      </c>
      <c r="M977" s="6">
        <f>貼付ｼｰﾄ!J941</f>
        <v>0</v>
      </c>
      <c r="N977" s="6">
        <f>貼付ｼｰﾄ!K941</f>
        <v>0</v>
      </c>
      <c r="O977" s="6">
        <f>貼付ｼｰﾄ!L941</f>
        <v>0</v>
      </c>
      <c r="P977" s="6">
        <f>貼付ｼｰﾄ!M941</f>
        <v>0</v>
      </c>
      <c r="Q977" s="6">
        <f>貼付ｼｰﾄ!N941</f>
        <v>0</v>
      </c>
      <c r="R977" s="6">
        <f>貼付ｼｰﾄ!O941</f>
        <v>0</v>
      </c>
      <c r="S977" s="6">
        <f>貼付ｼｰﾄ!P941</f>
        <v>0</v>
      </c>
      <c r="U977" s="6" t="str">
        <f t="shared" si="59"/>
        <v>00000</v>
      </c>
      <c r="V977" s="6">
        <f t="shared" si="57"/>
        <v>0</v>
      </c>
    </row>
    <row r="978" spans="1:22" x14ac:dyDescent="0.15">
      <c r="A978" s="6">
        <v>986</v>
      </c>
      <c r="B978" s="6" t="str">
        <f t="shared" si="58"/>
        <v>1</v>
      </c>
      <c r="C978" s="6" t="str">
        <f>I978&amp;COUNTIF($I$4:I978,I978)</f>
        <v>0788</v>
      </c>
      <c r="D978" s="6" t="str">
        <f>貼付ｼｰﾄ!E942&amp;貼付ｼｰﾄ!D942</f>
        <v/>
      </c>
      <c r="E978" s="6" t="str">
        <f>IF(D978="","",貼付ｼｰﾄ!G942+ROW()/1000000)</f>
        <v/>
      </c>
      <c r="F978" s="6">
        <f t="shared" si="60"/>
        <v>1</v>
      </c>
      <c r="G978" s="6">
        <f>貼付ｼｰﾄ!A942</f>
        <v>0</v>
      </c>
      <c r="H978" s="6">
        <f>貼付ｼｰﾄ!B942</f>
        <v>0</v>
      </c>
      <c r="I978" s="6">
        <f>貼付ｼｰﾄ!F942</f>
        <v>0</v>
      </c>
      <c r="J978" s="6">
        <f>貼付ｼｰﾄ!G942</f>
        <v>0</v>
      </c>
      <c r="K978" s="6">
        <f>貼付ｼｰﾄ!H942</f>
        <v>0</v>
      </c>
      <c r="L978" s="6">
        <f>貼付ｼｰﾄ!I942</f>
        <v>0</v>
      </c>
      <c r="M978" s="6">
        <f>貼付ｼｰﾄ!J942</f>
        <v>0</v>
      </c>
      <c r="N978" s="6">
        <f>貼付ｼｰﾄ!K942</f>
        <v>0</v>
      </c>
      <c r="O978" s="6">
        <f>貼付ｼｰﾄ!L942</f>
        <v>0</v>
      </c>
      <c r="P978" s="6">
        <f>貼付ｼｰﾄ!M942</f>
        <v>0</v>
      </c>
      <c r="Q978" s="6">
        <f>貼付ｼｰﾄ!N942</f>
        <v>0</v>
      </c>
      <c r="R978" s="6">
        <f>貼付ｼｰﾄ!O942</f>
        <v>0</v>
      </c>
      <c r="S978" s="6">
        <f>貼付ｼｰﾄ!P942</f>
        <v>0</v>
      </c>
      <c r="U978" s="6" t="str">
        <f t="shared" si="59"/>
        <v>00000</v>
      </c>
      <c r="V978" s="6">
        <f t="shared" si="57"/>
        <v>0</v>
      </c>
    </row>
    <row r="979" spans="1:22" x14ac:dyDescent="0.15">
      <c r="A979" s="6">
        <v>987</v>
      </c>
      <c r="B979" s="6" t="str">
        <f t="shared" si="58"/>
        <v>1</v>
      </c>
      <c r="C979" s="6" t="str">
        <f>I979&amp;COUNTIF($I$4:I979,I979)</f>
        <v>0789</v>
      </c>
      <c r="D979" s="6" t="str">
        <f>貼付ｼｰﾄ!E943&amp;貼付ｼｰﾄ!D943</f>
        <v/>
      </c>
      <c r="E979" s="6" t="str">
        <f>IF(D979="","",貼付ｼｰﾄ!G943+ROW()/1000000)</f>
        <v/>
      </c>
      <c r="F979" s="6">
        <f t="shared" si="60"/>
        <v>1</v>
      </c>
      <c r="G979" s="6">
        <f>貼付ｼｰﾄ!A943</f>
        <v>0</v>
      </c>
      <c r="H979" s="6">
        <f>貼付ｼｰﾄ!B943</f>
        <v>0</v>
      </c>
      <c r="I979" s="6">
        <f>貼付ｼｰﾄ!F943</f>
        <v>0</v>
      </c>
      <c r="J979" s="6">
        <f>貼付ｼｰﾄ!G943</f>
        <v>0</v>
      </c>
      <c r="K979" s="6">
        <f>貼付ｼｰﾄ!H943</f>
        <v>0</v>
      </c>
      <c r="L979" s="6">
        <f>貼付ｼｰﾄ!I943</f>
        <v>0</v>
      </c>
      <c r="M979" s="6">
        <f>貼付ｼｰﾄ!J943</f>
        <v>0</v>
      </c>
      <c r="N979" s="6">
        <f>貼付ｼｰﾄ!K943</f>
        <v>0</v>
      </c>
      <c r="O979" s="6">
        <f>貼付ｼｰﾄ!L943</f>
        <v>0</v>
      </c>
      <c r="P979" s="6">
        <f>貼付ｼｰﾄ!M943</f>
        <v>0</v>
      </c>
      <c r="Q979" s="6">
        <f>貼付ｼｰﾄ!N943</f>
        <v>0</v>
      </c>
      <c r="R979" s="6">
        <f>貼付ｼｰﾄ!O943</f>
        <v>0</v>
      </c>
      <c r="S979" s="6">
        <f>貼付ｼｰﾄ!P943</f>
        <v>0</v>
      </c>
      <c r="U979" s="6" t="str">
        <f t="shared" si="59"/>
        <v>00000</v>
      </c>
      <c r="V979" s="6">
        <f t="shared" si="57"/>
        <v>0</v>
      </c>
    </row>
    <row r="980" spans="1:22" x14ac:dyDescent="0.15">
      <c r="A980" s="6">
        <v>988</v>
      </c>
      <c r="B980" s="6" t="str">
        <f t="shared" si="58"/>
        <v>1</v>
      </c>
      <c r="C980" s="6" t="str">
        <f>I980&amp;COUNTIF($I$4:I980,I980)</f>
        <v>0790</v>
      </c>
      <c r="D980" s="6" t="str">
        <f>貼付ｼｰﾄ!E944&amp;貼付ｼｰﾄ!D944</f>
        <v/>
      </c>
      <c r="E980" s="6" t="str">
        <f>IF(D980="","",貼付ｼｰﾄ!G944+ROW()/1000000)</f>
        <v/>
      </c>
      <c r="F980" s="6">
        <f t="shared" si="60"/>
        <v>1</v>
      </c>
      <c r="G980" s="6">
        <f>貼付ｼｰﾄ!A944</f>
        <v>0</v>
      </c>
      <c r="H980" s="6">
        <f>貼付ｼｰﾄ!B944</f>
        <v>0</v>
      </c>
      <c r="I980" s="6">
        <f>貼付ｼｰﾄ!F944</f>
        <v>0</v>
      </c>
      <c r="J980" s="6">
        <f>貼付ｼｰﾄ!G944</f>
        <v>0</v>
      </c>
      <c r="K980" s="6">
        <f>貼付ｼｰﾄ!H944</f>
        <v>0</v>
      </c>
      <c r="L980" s="6">
        <f>貼付ｼｰﾄ!I944</f>
        <v>0</v>
      </c>
      <c r="M980" s="6">
        <f>貼付ｼｰﾄ!J944</f>
        <v>0</v>
      </c>
      <c r="N980" s="6">
        <f>貼付ｼｰﾄ!K944</f>
        <v>0</v>
      </c>
      <c r="O980" s="6">
        <f>貼付ｼｰﾄ!L944</f>
        <v>0</v>
      </c>
      <c r="P980" s="6">
        <f>貼付ｼｰﾄ!M944</f>
        <v>0</v>
      </c>
      <c r="Q980" s="6">
        <f>貼付ｼｰﾄ!N944</f>
        <v>0</v>
      </c>
      <c r="R980" s="6">
        <f>貼付ｼｰﾄ!O944</f>
        <v>0</v>
      </c>
      <c r="S980" s="6">
        <f>貼付ｼｰﾄ!P944</f>
        <v>0</v>
      </c>
      <c r="U980" s="6" t="str">
        <f t="shared" si="59"/>
        <v>00000</v>
      </c>
      <c r="V980" s="6">
        <f t="shared" si="57"/>
        <v>0</v>
      </c>
    </row>
    <row r="981" spans="1:22" x14ac:dyDescent="0.15">
      <c r="A981" s="6">
        <v>989</v>
      </c>
      <c r="B981" s="6" t="str">
        <f t="shared" si="58"/>
        <v>1</v>
      </c>
      <c r="C981" s="6" t="str">
        <f>I981&amp;COUNTIF($I$4:I981,I981)</f>
        <v>0791</v>
      </c>
      <c r="D981" s="6" t="str">
        <f>貼付ｼｰﾄ!E945&amp;貼付ｼｰﾄ!D945</f>
        <v/>
      </c>
      <c r="E981" s="6" t="str">
        <f>IF(D981="","",貼付ｼｰﾄ!G945+ROW()/1000000)</f>
        <v/>
      </c>
      <c r="F981" s="6">
        <f t="shared" si="60"/>
        <v>1</v>
      </c>
      <c r="G981" s="6">
        <f>貼付ｼｰﾄ!A945</f>
        <v>0</v>
      </c>
      <c r="H981" s="6">
        <f>貼付ｼｰﾄ!B945</f>
        <v>0</v>
      </c>
      <c r="I981" s="6">
        <f>貼付ｼｰﾄ!F945</f>
        <v>0</v>
      </c>
      <c r="J981" s="6">
        <f>貼付ｼｰﾄ!G945</f>
        <v>0</v>
      </c>
      <c r="K981" s="6">
        <f>貼付ｼｰﾄ!H945</f>
        <v>0</v>
      </c>
      <c r="L981" s="6">
        <f>貼付ｼｰﾄ!I945</f>
        <v>0</v>
      </c>
      <c r="M981" s="6">
        <f>貼付ｼｰﾄ!J945</f>
        <v>0</v>
      </c>
      <c r="N981" s="6">
        <f>貼付ｼｰﾄ!K945</f>
        <v>0</v>
      </c>
      <c r="O981" s="6">
        <f>貼付ｼｰﾄ!L945</f>
        <v>0</v>
      </c>
      <c r="P981" s="6">
        <f>貼付ｼｰﾄ!M945</f>
        <v>0</v>
      </c>
      <c r="Q981" s="6">
        <f>貼付ｼｰﾄ!N945</f>
        <v>0</v>
      </c>
      <c r="R981" s="6">
        <f>貼付ｼｰﾄ!O945</f>
        <v>0</v>
      </c>
      <c r="S981" s="6">
        <f>貼付ｼｰﾄ!P945</f>
        <v>0</v>
      </c>
      <c r="U981" s="6" t="str">
        <f t="shared" si="59"/>
        <v>00000</v>
      </c>
      <c r="V981" s="6">
        <f t="shared" si="57"/>
        <v>0</v>
      </c>
    </row>
    <row r="982" spans="1:22" x14ac:dyDescent="0.15">
      <c r="A982" s="6">
        <v>990</v>
      </c>
      <c r="B982" s="6" t="str">
        <f t="shared" si="58"/>
        <v>1</v>
      </c>
      <c r="C982" s="6" t="str">
        <f>I982&amp;COUNTIF($I$4:I982,I982)</f>
        <v>0792</v>
      </c>
      <c r="D982" s="6" t="str">
        <f>貼付ｼｰﾄ!E946&amp;貼付ｼｰﾄ!D946</f>
        <v/>
      </c>
      <c r="E982" s="6" t="str">
        <f>IF(D982="","",貼付ｼｰﾄ!G946+ROW()/1000000)</f>
        <v/>
      </c>
      <c r="F982" s="6">
        <f t="shared" si="60"/>
        <v>1</v>
      </c>
      <c r="G982" s="6">
        <f>貼付ｼｰﾄ!A946</f>
        <v>0</v>
      </c>
      <c r="H982" s="6">
        <f>貼付ｼｰﾄ!B946</f>
        <v>0</v>
      </c>
      <c r="I982" s="6">
        <f>貼付ｼｰﾄ!F946</f>
        <v>0</v>
      </c>
      <c r="J982" s="6">
        <f>貼付ｼｰﾄ!G946</f>
        <v>0</v>
      </c>
      <c r="K982" s="6">
        <f>貼付ｼｰﾄ!H946</f>
        <v>0</v>
      </c>
      <c r="L982" s="6">
        <f>貼付ｼｰﾄ!I946</f>
        <v>0</v>
      </c>
      <c r="M982" s="6">
        <f>貼付ｼｰﾄ!J946</f>
        <v>0</v>
      </c>
      <c r="N982" s="6">
        <f>貼付ｼｰﾄ!K946</f>
        <v>0</v>
      </c>
      <c r="O982" s="6">
        <f>貼付ｼｰﾄ!L946</f>
        <v>0</v>
      </c>
      <c r="P982" s="6">
        <f>貼付ｼｰﾄ!M946</f>
        <v>0</v>
      </c>
      <c r="Q982" s="6">
        <f>貼付ｼｰﾄ!N946</f>
        <v>0</v>
      </c>
      <c r="R982" s="6">
        <f>貼付ｼｰﾄ!O946</f>
        <v>0</v>
      </c>
      <c r="S982" s="6">
        <f>貼付ｼｰﾄ!P946</f>
        <v>0</v>
      </c>
      <c r="U982" s="6" t="str">
        <f t="shared" si="59"/>
        <v>00000</v>
      </c>
      <c r="V982" s="6">
        <f t="shared" si="57"/>
        <v>0</v>
      </c>
    </row>
    <row r="983" spans="1:22" x14ac:dyDescent="0.15">
      <c r="A983" s="6">
        <v>991</v>
      </c>
      <c r="B983" s="6" t="str">
        <f t="shared" si="58"/>
        <v>1</v>
      </c>
      <c r="C983" s="6" t="str">
        <f>I983&amp;COUNTIF($I$4:I983,I983)</f>
        <v>0793</v>
      </c>
      <c r="D983" s="6" t="str">
        <f>貼付ｼｰﾄ!E947&amp;貼付ｼｰﾄ!D947</f>
        <v/>
      </c>
      <c r="E983" s="6" t="str">
        <f>IF(D983="","",貼付ｼｰﾄ!G947+ROW()/1000000)</f>
        <v/>
      </c>
      <c r="F983" s="6">
        <f t="shared" si="60"/>
        <v>1</v>
      </c>
      <c r="G983" s="6">
        <f>貼付ｼｰﾄ!A947</f>
        <v>0</v>
      </c>
      <c r="H983" s="6">
        <f>貼付ｼｰﾄ!B947</f>
        <v>0</v>
      </c>
      <c r="I983" s="6">
        <f>貼付ｼｰﾄ!F947</f>
        <v>0</v>
      </c>
      <c r="J983" s="6">
        <f>貼付ｼｰﾄ!G947</f>
        <v>0</v>
      </c>
      <c r="K983" s="6">
        <f>貼付ｼｰﾄ!H947</f>
        <v>0</v>
      </c>
      <c r="L983" s="6">
        <f>貼付ｼｰﾄ!I947</f>
        <v>0</v>
      </c>
      <c r="M983" s="6">
        <f>貼付ｼｰﾄ!J947</f>
        <v>0</v>
      </c>
      <c r="N983" s="6">
        <f>貼付ｼｰﾄ!K947</f>
        <v>0</v>
      </c>
      <c r="O983" s="6">
        <f>貼付ｼｰﾄ!L947</f>
        <v>0</v>
      </c>
      <c r="P983" s="6">
        <f>貼付ｼｰﾄ!M947</f>
        <v>0</v>
      </c>
      <c r="Q983" s="6">
        <f>貼付ｼｰﾄ!N947</f>
        <v>0</v>
      </c>
      <c r="R983" s="6">
        <f>貼付ｼｰﾄ!O947</f>
        <v>0</v>
      </c>
      <c r="S983" s="6">
        <f>貼付ｼｰﾄ!P947</f>
        <v>0</v>
      </c>
      <c r="U983" s="6" t="str">
        <f t="shared" si="59"/>
        <v>00000</v>
      </c>
      <c r="V983" s="6">
        <f t="shared" si="57"/>
        <v>0</v>
      </c>
    </row>
    <row r="984" spans="1:22" x14ac:dyDescent="0.15">
      <c r="A984" s="6">
        <v>992</v>
      </c>
      <c r="B984" s="6" t="str">
        <f t="shared" si="58"/>
        <v>1</v>
      </c>
      <c r="C984" s="6" t="str">
        <f>I984&amp;COUNTIF($I$4:I984,I984)</f>
        <v>0794</v>
      </c>
      <c r="D984" s="6" t="str">
        <f>貼付ｼｰﾄ!E948&amp;貼付ｼｰﾄ!D948</f>
        <v/>
      </c>
      <c r="E984" s="6" t="str">
        <f>IF(D984="","",貼付ｼｰﾄ!G948+ROW()/1000000)</f>
        <v/>
      </c>
      <c r="F984" s="6">
        <f t="shared" si="60"/>
        <v>1</v>
      </c>
      <c r="G984" s="6">
        <f>貼付ｼｰﾄ!A948</f>
        <v>0</v>
      </c>
      <c r="H984" s="6">
        <f>貼付ｼｰﾄ!B948</f>
        <v>0</v>
      </c>
      <c r="I984" s="6">
        <f>貼付ｼｰﾄ!F948</f>
        <v>0</v>
      </c>
      <c r="J984" s="6">
        <f>貼付ｼｰﾄ!G948</f>
        <v>0</v>
      </c>
      <c r="K984" s="6">
        <f>貼付ｼｰﾄ!H948</f>
        <v>0</v>
      </c>
      <c r="L984" s="6">
        <f>貼付ｼｰﾄ!I948</f>
        <v>0</v>
      </c>
      <c r="M984" s="6">
        <f>貼付ｼｰﾄ!J948</f>
        <v>0</v>
      </c>
      <c r="N984" s="6">
        <f>貼付ｼｰﾄ!K948</f>
        <v>0</v>
      </c>
      <c r="O984" s="6">
        <f>貼付ｼｰﾄ!L948</f>
        <v>0</v>
      </c>
      <c r="P984" s="6">
        <f>貼付ｼｰﾄ!M948</f>
        <v>0</v>
      </c>
      <c r="Q984" s="6">
        <f>貼付ｼｰﾄ!N948</f>
        <v>0</v>
      </c>
      <c r="R984" s="6">
        <f>貼付ｼｰﾄ!O948</f>
        <v>0</v>
      </c>
      <c r="S984" s="6">
        <f>貼付ｼｰﾄ!P948</f>
        <v>0</v>
      </c>
      <c r="U984" s="6" t="str">
        <f t="shared" si="59"/>
        <v>00000</v>
      </c>
      <c r="V984" s="6">
        <f t="shared" si="57"/>
        <v>0</v>
      </c>
    </row>
    <row r="985" spans="1:22" x14ac:dyDescent="0.15">
      <c r="A985" s="6">
        <v>993</v>
      </c>
      <c r="B985" s="6" t="str">
        <f t="shared" si="58"/>
        <v>1</v>
      </c>
      <c r="C985" s="6" t="str">
        <f>I985&amp;COUNTIF($I$4:I985,I985)</f>
        <v>0795</v>
      </c>
      <c r="D985" s="6" t="str">
        <f>貼付ｼｰﾄ!E949&amp;貼付ｼｰﾄ!D949</f>
        <v/>
      </c>
      <c r="E985" s="6" t="str">
        <f>IF(D985="","",貼付ｼｰﾄ!G949+ROW()/1000000)</f>
        <v/>
      </c>
      <c r="F985" s="6">
        <f t="shared" si="60"/>
        <v>1</v>
      </c>
      <c r="G985" s="6">
        <f>貼付ｼｰﾄ!A949</f>
        <v>0</v>
      </c>
      <c r="H985" s="6">
        <f>貼付ｼｰﾄ!B949</f>
        <v>0</v>
      </c>
      <c r="I985" s="6">
        <f>貼付ｼｰﾄ!F949</f>
        <v>0</v>
      </c>
      <c r="J985" s="6">
        <f>貼付ｼｰﾄ!G949</f>
        <v>0</v>
      </c>
      <c r="K985" s="6">
        <f>貼付ｼｰﾄ!H949</f>
        <v>0</v>
      </c>
      <c r="L985" s="6">
        <f>貼付ｼｰﾄ!I949</f>
        <v>0</v>
      </c>
      <c r="M985" s="6">
        <f>貼付ｼｰﾄ!J949</f>
        <v>0</v>
      </c>
      <c r="N985" s="6">
        <f>貼付ｼｰﾄ!K949</f>
        <v>0</v>
      </c>
      <c r="O985" s="6">
        <f>貼付ｼｰﾄ!L949</f>
        <v>0</v>
      </c>
      <c r="P985" s="6">
        <f>貼付ｼｰﾄ!M949</f>
        <v>0</v>
      </c>
      <c r="Q985" s="6">
        <f>貼付ｼｰﾄ!N949</f>
        <v>0</v>
      </c>
      <c r="R985" s="6">
        <f>貼付ｼｰﾄ!O949</f>
        <v>0</v>
      </c>
      <c r="S985" s="6">
        <f>貼付ｼｰﾄ!P949</f>
        <v>0</v>
      </c>
      <c r="U985" s="6" t="str">
        <f t="shared" si="59"/>
        <v>00000</v>
      </c>
      <c r="V985" s="6">
        <f t="shared" si="57"/>
        <v>0</v>
      </c>
    </row>
    <row r="986" spans="1:22" x14ac:dyDescent="0.15">
      <c r="A986" s="6">
        <v>994</v>
      </c>
      <c r="B986" s="6" t="str">
        <f t="shared" si="58"/>
        <v>1</v>
      </c>
      <c r="C986" s="6" t="str">
        <f>I986&amp;COUNTIF($I$4:I986,I986)</f>
        <v>0796</v>
      </c>
      <c r="D986" s="6" t="str">
        <f>貼付ｼｰﾄ!E950&amp;貼付ｼｰﾄ!D950</f>
        <v/>
      </c>
      <c r="E986" s="6" t="str">
        <f>IF(D986="","",貼付ｼｰﾄ!G950+ROW()/1000000)</f>
        <v/>
      </c>
      <c r="F986" s="6">
        <f t="shared" si="60"/>
        <v>1</v>
      </c>
      <c r="G986" s="6">
        <f>貼付ｼｰﾄ!A950</f>
        <v>0</v>
      </c>
      <c r="H986" s="6">
        <f>貼付ｼｰﾄ!B950</f>
        <v>0</v>
      </c>
      <c r="I986" s="6">
        <f>貼付ｼｰﾄ!F950</f>
        <v>0</v>
      </c>
      <c r="J986" s="6">
        <f>貼付ｼｰﾄ!G950</f>
        <v>0</v>
      </c>
      <c r="K986" s="6">
        <f>貼付ｼｰﾄ!H950</f>
        <v>0</v>
      </c>
      <c r="L986" s="6">
        <f>貼付ｼｰﾄ!I950</f>
        <v>0</v>
      </c>
      <c r="M986" s="6">
        <f>貼付ｼｰﾄ!J950</f>
        <v>0</v>
      </c>
      <c r="N986" s="6">
        <f>貼付ｼｰﾄ!K950</f>
        <v>0</v>
      </c>
      <c r="O986" s="6">
        <f>貼付ｼｰﾄ!L950</f>
        <v>0</v>
      </c>
      <c r="P986" s="6">
        <f>貼付ｼｰﾄ!M950</f>
        <v>0</v>
      </c>
      <c r="Q986" s="6">
        <f>貼付ｼｰﾄ!N950</f>
        <v>0</v>
      </c>
      <c r="R986" s="6">
        <f>貼付ｼｰﾄ!O950</f>
        <v>0</v>
      </c>
      <c r="S986" s="6">
        <f>貼付ｼｰﾄ!P950</f>
        <v>0</v>
      </c>
      <c r="U986" s="6" t="str">
        <f t="shared" si="59"/>
        <v>00000</v>
      </c>
      <c r="V986" s="6">
        <f t="shared" si="57"/>
        <v>0</v>
      </c>
    </row>
    <row r="987" spans="1:22" x14ac:dyDescent="0.15">
      <c r="A987" s="6">
        <v>995</v>
      </c>
      <c r="B987" s="6" t="str">
        <f t="shared" si="58"/>
        <v>1</v>
      </c>
      <c r="C987" s="6" t="str">
        <f>I987&amp;COUNTIF($I$4:I987,I987)</f>
        <v>0797</v>
      </c>
      <c r="D987" s="6" t="str">
        <f>貼付ｼｰﾄ!E951&amp;貼付ｼｰﾄ!D951</f>
        <v/>
      </c>
      <c r="E987" s="6" t="str">
        <f>IF(D987="","",貼付ｼｰﾄ!G951+ROW()/1000000)</f>
        <v/>
      </c>
      <c r="F987" s="6">
        <f t="shared" si="60"/>
        <v>1</v>
      </c>
      <c r="G987" s="6">
        <f>貼付ｼｰﾄ!A951</f>
        <v>0</v>
      </c>
      <c r="H987" s="6">
        <f>貼付ｼｰﾄ!B951</f>
        <v>0</v>
      </c>
      <c r="I987" s="6">
        <f>貼付ｼｰﾄ!F951</f>
        <v>0</v>
      </c>
      <c r="J987" s="6">
        <f>貼付ｼｰﾄ!G951</f>
        <v>0</v>
      </c>
      <c r="K987" s="6">
        <f>貼付ｼｰﾄ!H951</f>
        <v>0</v>
      </c>
      <c r="L987" s="6">
        <f>貼付ｼｰﾄ!I951</f>
        <v>0</v>
      </c>
      <c r="M987" s="6">
        <f>貼付ｼｰﾄ!J951</f>
        <v>0</v>
      </c>
      <c r="N987" s="6">
        <f>貼付ｼｰﾄ!K951</f>
        <v>0</v>
      </c>
      <c r="O987" s="6">
        <f>貼付ｼｰﾄ!L951</f>
        <v>0</v>
      </c>
      <c r="P987" s="6">
        <f>貼付ｼｰﾄ!M951</f>
        <v>0</v>
      </c>
      <c r="Q987" s="6">
        <f>貼付ｼｰﾄ!N951</f>
        <v>0</v>
      </c>
      <c r="R987" s="6">
        <f>貼付ｼｰﾄ!O951</f>
        <v>0</v>
      </c>
      <c r="S987" s="6">
        <f>貼付ｼｰﾄ!P951</f>
        <v>0</v>
      </c>
      <c r="U987" s="6" t="str">
        <f t="shared" si="59"/>
        <v>00000</v>
      </c>
      <c r="V987" s="6">
        <f t="shared" si="57"/>
        <v>0</v>
      </c>
    </row>
    <row r="988" spans="1:22" x14ac:dyDescent="0.15">
      <c r="A988" s="6">
        <v>996</v>
      </c>
      <c r="B988" s="6" t="str">
        <f t="shared" si="58"/>
        <v>1</v>
      </c>
      <c r="C988" s="6" t="str">
        <f>I988&amp;COUNTIF($I$4:I988,I988)</f>
        <v>0798</v>
      </c>
      <c r="D988" s="6" t="str">
        <f>貼付ｼｰﾄ!E952&amp;貼付ｼｰﾄ!D952</f>
        <v/>
      </c>
      <c r="E988" s="6" t="str">
        <f>IF(D988="","",貼付ｼｰﾄ!G952+ROW()/1000000)</f>
        <v/>
      </c>
      <c r="F988" s="6">
        <f t="shared" si="60"/>
        <v>1</v>
      </c>
      <c r="G988" s="6">
        <f>貼付ｼｰﾄ!A952</f>
        <v>0</v>
      </c>
      <c r="H988" s="6">
        <f>貼付ｼｰﾄ!B952</f>
        <v>0</v>
      </c>
      <c r="I988" s="6">
        <f>貼付ｼｰﾄ!F952</f>
        <v>0</v>
      </c>
      <c r="J988" s="6">
        <f>貼付ｼｰﾄ!G952</f>
        <v>0</v>
      </c>
      <c r="K988" s="6">
        <f>貼付ｼｰﾄ!H952</f>
        <v>0</v>
      </c>
      <c r="L988" s="6">
        <f>貼付ｼｰﾄ!I952</f>
        <v>0</v>
      </c>
      <c r="M988" s="6">
        <f>貼付ｼｰﾄ!J952</f>
        <v>0</v>
      </c>
      <c r="N988" s="6">
        <f>貼付ｼｰﾄ!K952</f>
        <v>0</v>
      </c>
      <c r="O988" s="6">
        <f>貼付ｼｰﾄ!L952</f>
        <v>0</v>
      </c>
      <c r="P988" s="6">
        <f>貼付ｼｰﾄ!M952</f>
        <v>0</v>
      </c>
      <c r="Q988" s="6">
        <f>貼付ｼｰﾄ!N952</f>
        <v>0</v>
      </c>
      <c r="R988" s="6">
        <f>貼付ｼｰﾄ!O952</f>
        <v>0</v>
      </c>
      <c r="S988" s="6">
        <f>貼付ｼｰﾄ!P952</f>
        <v>0</v>
      </c>
      <c r="U988" s="6" t="str">
        <f t="shared" si="59"/>
        <v>00000</v>
      </c>
      <c r="V988" s="6">
        <f t="shared" si="57"/>
        <v>0</v>
      </c>
    </row>
    <row r="989" spans="1:22" x14ac:dyDescent="0.15">
      <c r="A989" s="6">
        <v>997</v>
      </c>
      <c r="B989" s="6" t="str">
        <f t="shared" si="58"/>
        <v>1</v>
      </c>
      <c r="C989" s="6" t="str">
        <f>I989&amp;COUNTIF($I$4:I989,I989)</f>
        <v>0799</v>
      </c>
      <c r="D989" s="6" t="str">
        <f>貼付ｼｰﾄ!E953&amp;貼付ｼｰﾄ!D953</f>
        <v/>
      </c>
      <c r="E989" s="6" t="str">
        <f>IF(D989="","",貼付ｼｰﾄ!G953+ROW()/1000000)</f>
        <v/>
      </c>
      <c r="F989" s="6">
        <f t="shared" si="60"/>
        <v>1</v>
      </c>
      <c r="G989" s="6">
        <f>貼付ｼｰﾄ!A953</f>
        <v>0</v>
      </c>
      <c r="H989" s="6">
        <f>貼付ｼｰﾄ!B953</f>
        <v>0</v>
      </c>
      <c r="I989" s="6">
        <f>貼付ｼｰﾄ!F953</f>
        <v>0</v>
      </c>
      <c r="J989" s="6">
        <f>貼付ｼｰﾄ!G953</f>
        <v>0</v>
      </c>
      <c r="K989" s="6">
        <f>貼付ｼｰﾄ!H953</f>
        <v>0</v>
      </c>
      <c r="L989" s="6">
        <f>貼付ｼｰﾄ!I953</f>
        <v>0</v>
      </c>
      <c r="M989" s="6">
        <f>貼付ｼｰﾄ!J953</f>
        <v>0</v>
      </c>
      <c r="N989" s="6">
        <f>貼付ｼｰﾄ!K953</f>
        <v>0</v>
      </c>
      <c r="O989" s="6">
        <f>貼付ｼｰﾄ!L953</f>
        <v>0</v>
      </c>
      <c r="P989" s="6">
        <f>貼付ｼｰﾄ!M953</f>
        <v>0</v>
      </c>
      <c r="Q989" s="6">
        <f>貼付ｼｰﾄ!N953</f>
        <v>0</v>
      </c>
      <c r="R989" s="6">
        <f>貼付ｼｰﾄ!O953</f>
        <v>0</v>
      </c>
      <c r="S989" s="6">
        <f>貼付ｼｰﾄ!P953</f>
        <v>0</v>
      </c>
      <c r="U989" s="6" t="str">
        <f t="shared" si="59"/>
        <v>00000</v>
      </c>
      <c r="V989" s="6">
        <f t="shared" si="57"/>
        <v>0</v>
      </c>
    </row>
    <row r="990" spans="1:22" x14ac:dyDescent="0.15">
      <c r="A990" s="6">
        <v>998</v>
      </c>
      <c r="B990" s="6" t="str">
        <f t="shared" si="58"/>
        <v>1</v>
      </c>
      <c r="C990" s="6" t="str">
        <f>I990&amp;COUNTIF($I$4:I990,I990)</f>
        <v>0800</v>
      </c>
      <c r="D990" s="6" t="str">
        <f>貼付ｼｰﾄ!E954&amp;貼付ｼｰﾄ!D954</f>
        <v/>
      </c>
      <c r="E990" s="6" t="str">
        <f>IF(D990="","",貼付ｼｰﾄ!G954+ROW()/1000000)</f>
        <v/>
      </c>
      <c r="F990" s="6">
        <f t="shared" si="60"/>
        <v>1</v>
      </c>
      <c r="G990" s="6">
        <f>貼付ｼｰﾄ!A954</f>
        <v>0</v>
      </c>
      <c r="H990" s="6">
        <f>貼付ｼｰﾄ!B954</f>
        <v>0</v>
      </c>
      <c r="I990" s="6">
        <f>貼付ｼｰﾄ!F954</f>
        <v>0</v>
      </c>
      <c r="J990" s="6">
        <f>貼付ｼｰﾄ!G954</f>
        <v>0</v>
      </c>
      <c r="K990" s="6">
        <f>貼付ｼｰﾄ!H954</f>
        <v>0</v>
      </c>
      <c r="L990" s="6">
        <f>貼付ｼｰﾄ!I954</f>
        <v>0</v>
      </c>
      <c r="M990" s="6">
        <f>貼付ｼｰﾄ!J954</f>
        <v>0</v>
      </c>
      <c r="N990" s="6">
        <f>貼付ｼｰﾄ!K954</f>
        <v>0</v>
      </c>
      <c r="O990" s="6">
        <f>貼付ｼｰﾄ!L954</f>
        <v>0</v>
      </c>
      <c r="P990" s="6">
        <f>貼付ｼｰﾄ!M954</f>
        <v>0</v>
      </c>
      <c r="Q990" s="6">
        <f>貼付ｼｰﾄ!N954</f>
        <v>0</v>
      </c>
      <c r="R990" s="6">
        <f>貼付ｼｰﾄ!O954</f>
        <v>0</v>
      </c>
      <c r="S990" s="6">
        <f>貼付ｼｰﾄ!P954</f>
        <v>0</v>
      </c>
      <c r="U990" s="6" t="str">
        <f t="shared" si="59"/>
        <v>00000</v>
      </c>
      <c r="V990" s="6">
        <f t="shared" si="57"/>
        <v>0</v>
      </c>
    </row>
    <row r="991" spans="1:22" x14ac:dyDescent="0.15">
      <c r="A991" s="6">
        <v>999</v>
      </c>
      <c r="B991" s="6" t="str">
        <f t="shared" si="58"/>
        <v>1</v>
      </c>
      <c r="C991" s="6" t="str">
        <f>I991&amp;COUNTIF($I$4:I991,I991)</f>
        <v>0801</v>
      </c>
      <c r="D991" s="6" t="str">
        <f>貼付ｼｰﾄ!E955&amp;貼付ｼｰﾄ!D955</f>
        <v/>
      </c>
      <c r="E991" s="6" t="str">
        <f>IF(D991="","",貼付ｼｰﾄ!G955+ROW()/1000000)</f>
        <v/>
      </c>
      <c r="F991" s="6">
        <f t="shared" si="60"/>
        <v>1</v>
      </c>
      <c r="G991" s="6">
        <f>貼付ｼｰﾄ!A955</f>
        <v>0</v>
      </c>
      <c r="H991" s="6">
        <f>貼付ｼｰﾄ!B955</f>
        <v>0</v>
      </c>
      <c r="I991" s="6">
        <f>貼付ｼｰﾄ!F955</f>
        <v>0</v>
      </c>
      <c r="J991" s="6">
        <f>貼付ｼｰﾄ!G955</f>
        <v>0</v>
      </c>
      <c r="K991" s="6">
        <f>貼付ｼｰﾄ!H955</f>
        <v>0</v>
      </c>
      <c r="L991" s="6">
        <f>貼付ｼｰﾄ!I955</f>
        <v>0</v>
      </c>
      <c r="M991" s="6">
        <f>貼付ｼｰﾄ!J955</f>
        <v>0</v>
      </c>
      <c r="N991" s="6">
        <f>貼付ｼｰﾄ!K955</f>
        <v>0</v>
      </c>
      <c r="O991" s="6">
        <f>貼付ｼｰﾄ!L955</f>
        <v>0</v>
      </c>
      <c r="P991" s="6">
        <f>貼付ｼｰﾄ!M955</f>
        <v>0</v>
      </c>
      <c r="Q991" s="6">
        <f>貼付ｼｰﾄ!N955</f>
        <v>0</v>
      </c>
      <c r="R991" s="6">
        <f>貼付ｼｰﾄ!O955</f>
        <v>0</v>
      </c>
      <c r="S991" s="6">
        <f>貼付ｼｰﾄ!P955</f>
        <v>0</v>
      </c>
      <c r="U991" s="6" t="str">
        <f t="shared" si="59"/>
        <v>00000</v>
      </c>
      <c r="V991" s="6">
        <f t="shared" si="57"/>
        <v>0</v>
      </c>
    </row>
    <row r="992" spans="1:22" x14ac:dyDescent="0.15">
      <c r="A992" s="6">
        <v>1000</v>
      </c>
      <c r="B992" s="6" t="str">
        <f t="shared" si="58"/>
        <v>1</v>
      </c>
      <c r="C992" s="6" t="str">
        <f>I992&amp;COUNTIF($I$4:I992,I992)</f>
        <v>0802</v>
      </c>
      <c r="D992" s="6" t="str">
        <f>貼付ｼｰﾄ!E956&amp;貼付ｼｰﾄ!D956</f>
        <v/>
      </c>
      <c r="E992" s="6" t="str">
        <f>IF(D992="","",貼付ｼｰﾄ!G956+ROW()/1000000)</f>
        <v/>
      </c>
      <c r="F992" s="6">
        <f t="shared" si="60"/>
        <v>1</v>
      </c>
      <c r="G992" s="6">
        <f>貼付ｼｰﾄ!A956</f>
        <v>0</v>
      </c>
      <c r="H992" s="6">
        <f>貼付ｼｰﾄ!B956</f>
        <v>0</v>
      </c>
      <c r="I992" s="6">
        <f>貼付ｼｰﾄ!F956</f>
        <v>0</v>
      </c>
      <c r="J992" s="6">
        <f>貼付ｼｰﾄ!G956</f>
        <v>0</v>
      </c>
      <c r="K992" s="6">
        <f>貼付ｼｰﾄ!H956</f>
        <v>0</v>
      </c>
      <c r="L992" s="6">
        <f>貼付ｼｰﾄ!I956</f>
        <v>0</v>
      </c>
      <c r="M992" s="6">
        <f>貼付ｼｰﾄ!J956</f>
        <v>0</v>
      </c>
      <c r="N992" s="6">
        <f>貼付ｼｰﾄ!K956</f>
        <v>0</v>
      </c>
      <c r="O992" s="6">
        <f>貼付ｼｰﾄ!L956</f>
        <v>0</v>
      </c>
      <c r="P992" s="6">
        <f>貼付ｼｰﾄ!M956</f>
        <v>0</v>
      </c>
      <c r="Q992" s="6">
        <f>貼付ｼｰﾄ!N956</f>
        <v>0</v>
      </c>
      <c r="R992" s="6">
        <f>貼付ｼｰﾄ!O956</f>
        <v>0</v>
      </c>
      <c r="S992" s="6">
        <f>貼付ｼｰﾄ!P956</f>
        <v>0</v>
      </c>
      <c r="U992" s="6" t="str">
        <f t="shared" si="59"/>
        <v>00000</v>
      </c>
      <c r="V992" s="6">
        <f t="shared" si="57"/>
        <v>0</v>
      </c>
    </row>
    <row r="993" spans="1:22" x14ac:dyDescent="0.15">
      <c r="A993" s="10" t="s">
        <v>1222</v>
      </c>
      <c r="B993" s="10" t="s">
        <v>1221</v>
      </c>
      <c r="C993" s="10" t="s">
        <v>1221</v>
      </c>
      <c r="D993" s="10" t="s">
        <v>1221</v>
      </c>
      <c r="E993" s="10" t="s">
        <v>1221</v>
      </c>
      <c r="F993" s="10" t="s">
        <v>1221</v>
      </c>
      <c r="G993" s="10" t="s">
        <v>1221</v>
      </c>
      <c r="H993" s="10" t="s">
        <v>1221</v>
      </c>
      <c r="I993" s="10" t="s">
        <v>1221</v>
      </c>
      <c r="J993" s="10" t="s">
        <v>1221</v>
      </c>
      <c r="K993" s="10" t="s">
        <v>1221</v>
      </c>
      <c r="L993" s="10" t="s">
        <v>1221</v>
      </c>
      <c r="M993" s="10" t="s">
        <v>1221</v>
      </c>
      <c r="N993" s="10" t="s">
        <v>1221</v>
      </c>
      <c r="O993" s="10" t="s">
        <v>1221</v>
      </c>
      <c r="P993" s="10" t="s">
        <v>1221</v>
      </c>
      <c r="Q993" s="10" t="s">
        <v>1221</v>
      </c>
      <c r="R993" s="10" t="s">
        <v>1221</v>
      </c>
      <c r="S993" s="10" t="s">
        <v>1221</v>
      </c>
      <c r="T993" s="10" t="s">
        <v>1221</v>
      </c>
      <c r="U993" s="10" t="s">
        <v>1221</v>
      </c>
      <c r="V993" s="10" t="s">
        <v>1221</v>
      </c>
    </row>
    <row r="994" spans="1:22" x14ac:dyDescent="0.15">
      <c r="D994" s="6" t="str">
        <f>貼付ｼｰﾄ!D2767&amp;貼付ｼｰﾄ!C2767</f>
        <v/>
      </c>
    </row>
    <row r="995" spans="1:22" x14ac:dyDescent="0.15">
      <c r="D995" s="6" t="str">
        <f>貼付ｼｰﾄ!D2768&amp;貼付ｼｰﾄ!C2768</f>
        <v/>
      </c>
    </row>
    <row r="996" spans="1:22" x14ac:dyDescent="0.15">
      <c r="D996" s="6" t="str">
        <f>貼付ｼｰﾄ!D2769&amp;貼付ｼｰﾄ!C2769</f>
        <v/>
      </c>
    </row>
    <row r="997" spans="1:22" x14ac:dyDescent="0.15">
      <c r="D997" s="6" t="str">
        <f>貼付ｼｰﾄ!D2770&amp;貼付ｼｰﾄ!C2770</f>
        <v/>
      </c>
    </row>
    <row r="998" spans="1:22" x14ac:dyDescent="0.15">
      <c r="D998" s="6" t="str">
        <f>貼付ｼｰﾄ!D2771&amp;貼付ｼｰﾄ!C2771</f>
        <v/>
      </c>
    </row>
    <row r="999" spans="1:22" x14ac:dyDescent="0.15">
      <c r="D999" s="6" t="str">
        <f>貼付ｼｰﾄ!D2772&amp;貼付ｼｰﾄ!C2772</f>
        <v/>
      </c>
    </row>
    <row r="1000" spans="1:22" x14ac:dyDescent="0.15">
      <c r="D1000" s="6" t="str">
        <f>貼付ｼｰﾄ!D2773&amp;貼付ｼｰﾄ!C2773</f>
        <v/>
      </c>
    </row>
    <row r="1001" spans="1:22" x14ac:dyDescent="0.15">
      <c r="D1001" s="6" t="str">
        <f>貼付ｼｰﾄ!D2774&amp;貼付ｼｰﾄ!C2774</f>
        <v/>
      </c>
    </row>
    <row r="1002" spans="1:22" x14ac:dyDescent="0.15">
      <c r="D1002" s="6" t="str">
        <f>貼付ｼｰﾄ!D2775&amp;貼付ｼｰﾄ!C2775</f>
        <v/>
      </c>
    </row>
    <row r="1003" spans="1:22" x14ac:dyDescent="0.15">
      <c r="D1003" s="6" t="str">
        <f>貼付ｼｰﾄ!D2776&amp;貼付ｼｰﾄ!C2776</f>
        <v/>
      </c>
    </row>
    <row r="1004" spans="1:22" x14ac:dyDescent="0.15">
      <c r="D1004" s="6" t="str">
        <f>貼付ｼｰﾄ!D2777&amp;貼付ｼｰﾄ!C2777</f>
        <v/>
      </c>
    </row>
    <row r="1005" spans="1:22" x14ac:dyDescent="0.15">
      <c r="D1005" s="6" t="str">
        <f>貼付ｼｰﾄ!D2778&amp;貼付ｼｰﾄ!C2778</f>
        <v/>
      </c>
    </row>
    <row r="1006" spans="1:22" x14ac:dyDescent="0.15">
      <c r="D1006" s="6" t="str">
        <f>貼付ｼｰﾄ!D2779&amp;貼付ｼｰﾄ!C2779</f>
        <v/>
      </c>
    </row>
    <row r="1007" spans="1:22" x14ac:dyDescent="0.15">
      <c r="D1007" s="6" t="str">
        <f>貼付ｼｰﾄ!D2780&amp;貼付ｼｰﾄ!C2780</f>
        <v/>
      </c>
    </row>
    <row r="1008" spans="1:22" x14ac:dyDescent="0.15">
      <c r="D1008" s="6" t="str">
        <f>貼付ｼｰﾄ!D2781&amp;貼付ｼｰﾄ!C2781</f>
        <v/>
      </c>
    </row>
    <row r="1009" spans="4:4" x14ac:dyDescent="0.15">
      <c r="D1009" s="6" t="str">
        <f>貼付ｼｰﾄ!D2782&amp;貼付ｼｰﾄ!C2782</f>
        <v/>
      </c>
    </row>
    <row r="1010" spans="4:4" x14ac:dyDescent="0.15">
      <c r="D1010" s="6" t="str">
        <f>貼付ｼｰﾄ!D2783&amp;貼付ｼｰﾄ!C2783</f>
        <v/>
      </c>
    </row>
    <row r="1011" spans="4:4" x14ac:dyDescent="0.15">
      <c r="D1011" s="6" t="str">
        <f>貼付ｼｰﾄ!D2784&amp;貼付ｼｰﾄ!C2784</f>
        <v/>
      </c>
    </row>
    <row r="1012" spans="4:4" x14ac:dyDescent="0.15">
      <c r="D1012" s="6" t="str">
        <f>貼付ｼｰﾄ!D2785&amp;貼付ｼｰﾄ!C2785</f>
        <v/>
      </c>
    </row>
    <row r="1013" spans="4:4" x14ac:dyDescent="0.15">
      <c r="D1013" s="6" t="str">
        <f>貼付ｼｰﾄ!D2786&amp;貼付ｼｰﾄ!C2786</f>
        <v/>
      </c>
    </row>
    <row r="1014" spans="4:4" x14ac:dyDescent="0.15">
      <c r="D1014" s="6" t="str">
        <f>貼付ｼｰﾄ!D2787&amp;貼付ｼｰﾄ!C2787</f>
        <v/>
      </c>
    </row>
    <row r="1015" spans="4:4" x14ac:dyDescent="0.15">
      <c r="D1015" s="6" t="str">
        <f>貼付ｼｰﾄ!D2788&amp;貼付ｼｰﾄ!C2788</f>
        <v/>
      </c>
    </row>
    <row r="1016" spans="4:4" x14ac:dyDescent="0.15">
      <c r="D1016" s="6" t="str">
        <f>貼付ｼｰﾄ!D2789&amp;貼付ｼｰﾄ!C2789</f>
        <v/>
      </c>
    </row>
    <row r="1017" spans="4:4" x14ac:dyDescent="0.15">
      <c r="D1017" s="6" t="str">
        <f>貼付ｼｰﾄ!D2790&amp;貼付ｼｰﾄ!C2790</f>
        <v/>
      </c>
    </row>
    <row r="1018" spans="4:4" x14ac:dyDescent="0.15">
      <c r="D1018" s="6" t="str">
        <f>貼付ｼｰﾄ!D2791&amp;貼付ｼｰﾄ!C2791</f>
        <v/>
      </c>
    </row>
    <row r="1019" spans="4:4" x14ac:dyDescent="0.15">
      <c r="D1019" s="6" t="str">
        <f>貼付ｼｰﾄ!D2792&amp;貼付ｼｰﾄ!C2792</f>
        <v/>
      </c>
    </row>
    <row r="1020" spans="4:4" x14ac:dyDescent="0.15">
      <c r="D1020" s="6" t="str">
        <f>貼付ｼｰﾄ!D2793&amp;貼付ｼｰﾄ!C2793</f>
        <v/>
      </c>
    </row>
    <row r="1021" spans="4:4" x14ac:dyDescent="0.15">
      <c r="D1021" s="6" t="str">
        <f>貼付ｼｰﾄ!D2794&amp;貼付ｼｰﾄ!C2794</f>
        <v/>
      </c>
    </row>
    <row r="1022" spans="4:4" x14ac:dyDescent="0.15">
      <c r="D1022" s="6" t="str">
        <f>貼付ｼｰﾄ!D2795&amp;貼付ｼｰﾄ!C2795</f>
        <v/>
      </c>
    </row>
    <row r="1023" spans="4:4" x14ac:dyDescent="0.15">
      <c r="D1023" s="6" t="str">
        <f>貼付ｼｰﾄ!D2796&amp;貼付ｼｰﾄ!C2796</f>
        <v/>
      </c>
    </row>
    <row r="1024" spans="4:4" x14ac:dyDescent="0.15">
      <c r="D1024" s="6" t="str">
        <f>貼付ｼｰﾄ!D2797&amp;貼付ｼｰﾄ!C2797</f>
        <v/>
      </c>
    </row>
    <row r="1025" spans="4:4" x14ac:dyDescent="0.15">
      <c r="D1025" s="6" t="str">
        <f>貼付ｼｰﾄ!D2798&amp;貼付ｼｰﾄ!C2798</f>
        <v/>
      </c>
    </row>
    <row r="1026" spans="4:4" x14ac:dyDescent="0.15">
      <c r="D1026" s="6" t="str">
        <f>貼付ｼｰﾄ!D2799&amp;貼付ｼｰﾄ!C2799</f>
        <v/>
      </c>
    </row>
    <row r="1027" spans="4:4" x14ac:dyDescent="0.15">
      <c r="D1027" s="6" t="str">
        <f>貼付ｼｰﾄ!D2800&amp;貼付ｼｰﾄ!C2800</f>
        <v/>
      </c>
    </row>
    <row r="1028" spans="4:4" x14ac:dyDescent="0.15">
      <c r="D1028" s="6" t="str">
        <f>貼付ｼｰﾄ!D2801&amp;貼付ｼｰﾄ!C2801</f>
        <v/>
      </c>
    </row>
    <row r="1029" spans="4:4" x14ac:dyDescent="0.15">
      <c r="D1029" s="6" t="str">
        <f>貼付ｼｰﾄ!D2802&amp;貼付ｼｰﾄ!C2802</f>
        <v/>
      </c>
    </row>
    <row r="1030" spans="4:4" x14ac:dyDescent="0.15">
      <c r="D1030" s="6" t="str">
        <f>貼付ｼｰﾄ!D2803&amp;貼付ｼｰﾄ!C2803</f>
        <v/>
      </c>
    </row>
    <row r="1031" spans="4:4" x14ac:dyDescent="0.15">
      <c r="D1031" s="6" t="str">
        <f>貼付ｼｰﾄ!D2804&amp;貼付ｼｰﾄ!C2804</f>
        <v/>
      </c>
    </row>
    <row r="1032" spans="4:4" x14ac:dyDescent="0.15">
      <c r="D1032" s="6" t="str">
        <f>貼付ｼｰﾄ!D2805&amp;貼付ｼｰﾄ!C2805</f>
        <v/>
      </c>
    </row>
    <row r="1033" spans="4:4" x14ac:dyDescent="0.15">
      <c r="D1033" s="6" t="str">
        <f>貼付ｼｰﾄ!D2806&amp;貼付ｼｰﾄ!C2806</f>
        <v/>
      </c>
    </row>
    <row r="1034" spans="4:4" x14ac:dyDescent="0.15">
      <c r="D1034" s="6" t="str">
        <f>貼付ｼｰﾄ!D2807&amp;貼付ｼｰﾄ!C2807</f>
        <v/>
      </c>
    </row>
    <row r="1035" spans="4:4" x14ac:dyDescent="0.15">
      <c r="D1035" s="6" t="str">
        <f>貼付ｼｰﾄ!D2808&amp;貼付ｼｰﾄ!C2808</f>
        <v/>
      </c>
    </row>
    <row r="1036" spans="4:4" x14ac:dyDescent="0.15">
      <c r="D1036" s="6" t="str">
        <f>貼付ｼｰﾄ!D2809&amp;貼付ｼｰﾄ!C2809</f>
        <v/>
      </c>
    </row>
    <row r="1037" spans="4:4" x14ac:dyDescent="0.15">
      <c r="D1037" s="6" t="str">
        <f>貼付ｼｰﾄ!D2810&amp;貼付ｼｰﾄ!C2810</f>
        <v/>
      </c>
    </row>
    <row r="1038" spans="4:4" x14ac:dyDescent="0.15">
      <c r="D1038" s="6" t="str">
        <f>貼付ｼｰﾄ!D2811&amp;貼付ｼｰﾄ!C2811</f>
        <v/>
      </c>
    </row>
    <row r="1039" spans="4:4" x14ac:dyDescent="0.15">
      <c r="D1039" s="6" t="str">
        <f>貼付ｼｰﾄ!D2812&amp;貼付ｼｰﾄ!C2812</f>
        <v/>
      </c>
    </row>
    <row r="1040" spans="4:4" x14ac:dyDescent="0.15">
      <c r="D1040" s="6" t="str">
        <f>貼付ｼｰﾄ!D2813&amp;貼付ｼｰﾄ!C2813</f>
        <v/>
      </c>
    </row>
    <row r="1041" spans="4:4" x14ac:dyDescent="0.15">
      <c r="D1041" s="6" t="str">
        <f>貼付ｼｰﾄ!D2814&amp;貼付ｼｰﾄ!C2814</f>
        <v/>
      </c>
    </row>
    <row r="1042" spans="4:4" x14ac:dyDescent="0.15">
      <c r="D1042" s="6" t="str">
        <f>貼付ｼｰﾄ!D2815&amp;貼付ｼｰﾄ!C2815</f>
        <v/>
      </c>
    </row>
    <row r="1043" spans="4:4" x14ac:dyDescent="0.15">
      <c r="D1043" s="6" t="str">
        <f>貼付ｼｰﾄ!D2816&amp;貼付ｼｰﾄ!C2816</f>
        <v/>
      </c>
    </row>
    <row r="1044" spans="4:4" x14ac:dyDescent="0.15">
      <c r="D1044" s="6" t="str">
        <f>貼付ｼｰﾄ!D2817&amp;貼付ｼｰﾄ!C2817</f>
        <v/>
      </c>
    </row>
    <row r="1045" spans="4:4" x14ac:dyDescent="0.15">
      <c r="D1045" s="6" t="str">
        <f>貼付ｼｰﾄ!D2818&amp;貼付ｼｰﾄ!C2818</f>
        <v/>
      </c>
    </row>
    <row r="1046" spans="4:4" x14ac:dyDescent="0.15">
      <c r="D1046" s="6" t="str">
        <f>貼付ｼｰﾄ!D2819&amp;貼付ｼｰﾄ!C2819</f>
        <v/>
      </c>
    </row>
    <row r="1047" spans="4:4" x14ac:dyDescent="0.15">
      <c r="D1047" s="6" t="str">
        <f>貼付ｼｰﾄ!D2820&amp;貼付ｼｰﾄ!C2820</f>
        <v/>
      </c>
    </row>
    <row r="1048" spans="4:4" x14ac:dyDescent="0.15">
      <c r="D1048" s="6" t="str">
        <f>貼付ｼｰﾄ!D2821&amp;貼付ｼｰﾄ!C2821</f>
        <v/>
      </c>
    </row>
    <row r="1049" spans="4:4" x14ac:dyDescent="0.15">
      <c r="D1049" s="6" t="str">
        <f>貼付ｼｰﾄ!D2822&amp;貼付ｼｰﾄ!C2822</f>
        <v/>
      </c>
    </row>
    <row r="1050" spans="4:4" x14ac:dyDescent="0.15">
      <c r="D1050" s="6" t="str">
        <f>貼付ｼｰﾄ!D2823&amp;貼付ｼｰﾄ!C2823</f>
        <v/>
      </c>
    </row>
    <row r="1051" spans="4:4" x14ac:dyDescent="0.15">
      <c r="D1051" s="6" t="str">
        <f>貼付ｼｰﾄ!D2824&amp;貼付ｼｰﾄ!C2824</f>
        <v/>
      </c>
    </row>
    <row r="1052" spans="4:4" x14ac:dyDescent="0.15">
      <c r="D1052" s="6" t="str">
        <f>貼付ｼｰﾄ!D2825&amp;貼付ｼｰﾄ!C2825</f>
        <v/>
      </c>
    </row>
    <row r="1053" spans="4:4" x14ac:dyDescent="0.15">
      <c r="D1053" s="6" t="str">
        <f>貼付ｼｰﾄ!D2826&amp;貼付ｼｰﾄ!C2826</f>
        <v/>
      </c>
    </row>
    <row r="1054" spans="4:4" x14ac:dyDescent="0.15">
      <c r="D1054" s="6" t="str">
        <f>貼付ｼｰﾄ!D2827&amp;貼付ｼｰﾄ!C2827</f>
        <v/>
      </c>
    </row>
    <row r="1055" spans="4:4" x14ac:dyDescent="0.15">
      <c r="D1055" s="6" t="str">
        <f>貼付ｼｰﾄ!D2828&amp;貼付ｼｰﾄ!C2828</f>
        <v/>
      </c>
    </row>
    <row r="1056" spans="4:4" x14ac:dyDescent="0.15">
      <c r="D1056" s="6" t="str">
        <f>貼付ｼｰﾄ!D2829&amp;貼付ｼｰﾄ!C2829</f>
        <v/>
      </c>
    </row>
    <row r="1057" spans="4:4" x14ac:dyDescent="0.15">
      <c r="D1057" s="6" t="str">
        <f>貼付ｼｰﾄ!D2830&amp;貼付ｼｰﾄ!C2830</f>
        <v/>
      </c>
    </row>
    <row r="1058" spans="4:4" x14ac:dyDescent="0.15">
      <c r="D1058" s="6" t="str">
        <f>貼付ｼｰﾄ!D2831&amp;貼付ｼｰﾄ!C2831</f>
        <v/>
      </c>
    </row>
    <row r="1059" spans="4:4" x14ac:dyDescent="0.15">
      <c r="D1059" s="6" t="str">
        <f>貼付ｼｰﾄ!D2832&amp;貼付ｼｰﾄ!C2832</f>
        <v/>
      </c>
    </row>
    <row r="1060" spans="4:4" x14ac:dyDescent="0.15">
      <c r="D1060" s="6" t="str">
        <f>貼付ｼｰﾄ!D2833&amp;貼付ｼｰﾄ!C2833</f>
        <v/>
      </c>
    </row>
    <row r="1061" spans="4:4" x14ac:dyDescent="0.15">
      <c r="D1061" s="6" t="str">
        <f>貼付ｼｰﾄ!D2834&amp;貼付ｼｰﾄ!C2834</f>
        <v/>
      </c>
    </row>
    <row r="1062" spans="4:4" x14ac:dyDescent="0.15">
      <c r="D1062" s="6" t="str">
        <f>貼付ｼｰﾄ!D2835&amp;貼付ｼｰﾄ!C2835</f>
        <v/>
      </c>
    </row>
    <row r="1063" spans="4:4" x14ac:dyDescent="0.15">
      <c r="D1063" s="6" t="str">
        <f>貼付ｼｰﾄ!D2836&amp;貼付ｼｰﾄ!C2836</f>
        <v/>
      </c>
    </row>
    <row r="1064" spans="4:4" x14ac:dyDescent="0.15">
      <c r="D1064" s="6" t="str">
        <f>貼付ｼｰﾄ!D2837&amp;貼付ｼｰﾄ!C2837</f>
        <v/>
      </c>
    </row>
    <row r="1065" spans="4:4" x14ac:dyDescent="0.15">
      <c r="D1065" s="6" t="str">
        <f>貼付ｼｰﾄ!D2838&amp;貼付ｼｰﾄ!C2838</f>
        <v/>
      </c>
    </row>
    <row r="1066" spans="4:4" x14ac:dyDescent="0.15">
      <c r="D1066" s="6" t="str">
        <f>貼付ｼｰﾄ!D2839&amp;貼付ｼｰﾄ!C2839</f>
        <v/>
      </c>
    </row>
    <row r="1067" spans="4:4" x14ac:dyDescent="0.15">
      <c r="D1067" s="6" t="str">
        <f>貼付ｼｰﾄ!D2840&amp;貼付ｼｰﾄ!C2840</f>
        <v/>
      </c>
    </row>
    <row r="1068" spans="4:4" x14ac:dyDescent="0.15">
      <c r="D1068" s="6" t="str">
        <f>貼付ｼｰﾄ!D2841&amp;貼付ｼｰﾄ!C2841</f>
        <v/>
      </c>
    </row>
    <row r="1069" spans="4:4" x14ac:dyDescent="0.15">
      <c r="D1069" s="6" t="str">
        <f>貼付ｼｰﾄ!D2842&amp;貼付ｼｰﾄ!C2842</f>
        <v/>
      </c>
    </row>
    <row r="1070" spans="4:4" x14ac:dyDescent="0.15">
      <c r="D1070" s="6" t="str">
        <f>貼付ｼｰﾄ!D2843&amp;貼付ｼｰﾄ!C2843</f>
        <v/>
      </c>
    </row>
    <row r="1071" spans="4:4" x14ac:dyDescent="0.15">
      <c r="D1071" s="6" t="str">
        <f>貼付ｼｰﾄ!D2844&amp;貼付ｼｰﾄ!C2844</f>
        <v/>
      </c>
    </row>
    <row r="1072" spans="4:4" x14ac:dyDescent="0.15">
      <c r="D1072" s="6" t="str">
        <f>貼付ｼｰﾄ!D2845&amp;貼付ｼｰﾄ!C2845</f>
        <v/>
      </c>
    </row>
    <row r="1073" spans="4:4" x14ac:dyDescent="0.15">
      <c r="D1073" s="6" t="str">
        <f>貼付ｼｰﾄ!D2846&amp;貼付ｼｰﾄ!C2846</f>
        <v/>
      </c>
    </row>
    <row r="1074" spans="4:4" x14ac:dyDescent="0.15">
      <c r="D1074" s="6" t="str">
        <f>貼付ｼｰﾄ!D2847&amp;貼付ｼｰﾄ!C2847</f>
        <v/>
      </c>
    </row>
    <row r="1075" spans="4:4" x14ac:dyDescent="0.15">
      <c r="D1075" s="6" t="str">
        <f>貼付ｼｰﾄ!D2848&amp;貼付ｼｰﾄ!C2848</f>
        <v/>
      </c>
    </row>
    <row r="1076" spans="4:4" x14ac:dyDescent="0.15">
      <c r="D1076" s="6" t="str">
        <f>貼付ｼｰﾄ!D2849&amp;貼付ｼｰﾄ!C2849</f>
        <v/>
      </c>
    </row>
    <row r="1077" spans="4:4" x14ac:dyDescent="0.15">
      <c r="D1077" s="6" t="str">
        <f>貼付ｼｰﾄ!D2850&amp;貼付ｼｰﾄ!C2850</f>
        <v/>
      </c>
    </row>
    <row r="1078" spans="4:4" x14ac:dyDescent="0.15">
      <c r="D1078" s="6" t="str">
        <f>貼付ｼｰﾄ!D2851&amp;貼付ｼｰﾄ!C2851</f>
        <v/>
      </c>
    </row>
    <row r="1079" spans="4:4" x14ac:dyDescent="0.15">
      <c r="D1079" s="6" t="str">
        <f>貼付ｼｰﾄ!D2852&amp;貼付ｼｰﾄ!C2852</f>
        <v/>
      </c>
    </row>
    <row r="1080" spans="4:4" x14ac:dyDescent="0.15">
      <c r="D1080" s="6" t="str">
        <f>貼付ｼｰﾄ!D2853&amp;貼付ｼｰﾄ!C2853</f>
        <v/>
      </c>
    </row>
    <row r="1081" spans="4:4" x14ac:dyDescent="0.15">
      <c r="D1081" s="6" t="str">
        <f>貼付ｼｰﾄ!D2854&amp;貼付ｼｰﾄ!C2854</f>
        <v/>
      </c>
    </row>
    <row r="1082" spans="4:4" x14ac:dyDescent="0.15">
      <c r="D1082" s="6" t="str">
        <f>貼付ｼｰﾄ!D2855&amp;貼付ｼｰﾄ!C2855</f>
        <v/>
      </c>
    </row>
    <row r="1083" spans="4:4" x14ac:dyDescent="0.15">
      <c r="D1083" s="6" t="str">
        <f>貼付ｼｰﾄ!D2856&amp;貼付ｼｰﾄ!C2856</f>
        <v/>
      </c>
    </row>
    <row r="1084" spans="4:4" x14ac:dyDescent="0.15">
      <c r="D1084" s="6" t="str">
        <f>貼付ｼｰﾄ!D2857&amp;貼付ｼｰﾄ!C2857</f>
        <v/>
      </c>
    </row>
    <row r="1085" spans="4:4" x14ac:dyDescent="0.15">
      <c r="D1085" s="6" t="str">
        <f>貼付ｼｰﾄ!D2858&amp;貼付ｼｰﾄ!C2858</f>
        <v/>
      </c>
    </row>
    <row r="1086" spans="4:4" x14ac:dyDescent="0.15">
      <c r="D1086" s="6" t="str">
        <f>貼付ｼｰﾄ!D2859&amp;貼付ｼｰﾄ!C2859</f>
        <v/>
      </c>
    </row>
    <row r="1087" spans="4:4" x14ac:dyDescent="0.15">
      <c r="D1087" s="6" t="str">
        <f>貼付ｼｰﾄ!D2860&amp;貼付ｼｰﾄ!C2860</f>
        <v/>
      </c>
    </row>
    <row r="1088" spans="4:4" x14ac:dyDescent="0.15">
      <c r="D1088" s="6" t="str">
        <f>貼付ｼｰﾄ!D2861&amp;貼付ｼｰﾄ!C2861</f>
        <v/>
      </c>
    </row>
    <row r="1089" spans="4:4" x14ac:dyDescent="0.15">
      <c r="D1089" s="6" t="str">
        <f>貼付ｼｰﾄ!D2862&amp;貼付ｼｰﾄ!C2862</f>
        <v/>
      </c>
    </row>
    <row r="1090" spans="4:4" x14ac:dyDescent="0.15">
      <c r="D1090" s="6" t="str">
        <f>貼付ｼｰﾄ!D2863&amp;貼付ｼｰﾄ!C2863</f>
        <v/>
      </c>
    </row>
    <row r="1091" spans="4:4" x14ac:dyDescent="0.15">
      <c r="D1091" s="6" t="str">
        <f>貼付ｼｰﾄ!D2864&amp;貼付ｼｰﾄ!C2864</f>
        <v/>
      </c>
    </row>
    <row r="1092" spans="4:4" x14ac:dyDescent="0.15">
      <c r="D1092" s="6" t="str">
        <f>貼付ｼｰﾄ!D2865&amp;貼付ｼｰﾄ!C2865</f>
        <v/>
      </c>
    </row>
    <row r="1093" spans="4:4" x14ac:dyDescent="0.15">
      <c r="D1093" s="6" t="str">
        <f>貼付ｼｰﾄ!D2866&amp;貼付ｼｰﾄ!C2866</f>
        <v/>
      </c>
    </row>
    <row r="1094" spans="4:4" x14ac:dyDescent="0.15">
      <c r="D1094" s="6" t="str">
        <f>貼付ｼｰﾄ!D2867&amp;貼付ｼｰﾄ!C2867</f>
        <v/>
      </c>
    </row>
    <row r="1095" spans="4:4" x14ac:dyDescent="0.15">
      <c r="D1095" s="6" t="str">
        <f>貼付ｼｰﾄ!D2868&amp;貼付ｼｰﾄ!C2868</f>
        <v/>
      </c>
    </row>
    <row r="1096" spans="4:4" x14ac:dyDescent="0.15">
      <c r="D1096" s="6" t="str">
        <f>貼付ｼｰﾄ!D2869&amp;貼付ｼｰﾄ!C2869</f>
        <v/>
      </c>
    </row>
  </sheetData>
  <sortState ref="A4:U1003">
    <sortCondition descending="1" ref="U4:U1003"/>
    <sortCondition ref="J4:J1003"/>
  </sortState>
  <phoneticPr fontId="1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6"/>
  <sheetViews>
    <sheetView workbookViewId="0">
      <selection activeCell="M17" sqref="M17:O17"/>
    </sheetView>
  </sheetViews>
  <sheetFormatPr defaultRowHeight="13.5" x14ac:dyDescent="0.15"/>
  <sheetData>
    <row r="1" spans="1:16" x14ac:dyDescent="0.15">
      <c r="A1" s="1" t="s">
        <v>1252</v>
      </c>
      <c r="B1" s="1" t="s">
        <v>1236</v>
      </c>
      <c r="D1" s="1" t="s">
        <v>1258</v>
      </c>
      <c r="E1" s="1"/>
      <c r="P1" t="s">
        <v>1207</v>
      </c>
    </row>
    <row r="2" spans="1:16" x14ac:dyDescent="0.15">
      <c r="P2" t="s">
        <v>1214</v>
      </c>
    </row>
    <row r="3" spans="1:16" x14ac:dyDescent="0.15">
      <c r="B3" t="s">
        <v>1253</v>
      </c>
      <c r="C3" t="s">
        <v>1254</v>
      </c>
      <c r="D3" t="s">
        <v>1259</v>
      </c>
      <c r="E3" t="s">
        <v>1255</v>
      </c>
      <c r="F3" t="s">
        <v>1256</v>
      </c>
      <c r="G3" t="s">
        <v>1257</v>
      </c>
      <c r="P3" t="s">
        <v>1204</v>
      </c>
    </row>
    <row r="4" spans="1:16" x14ac:dyDescent="0.15">
      <c r="A4">
        <v>1</v>
      </c>
      <c r="B4" t="e">
        <f>VLOOKUP($B$1&amp;$A4,作業ｼｰﾄ!$C$4:$N$992,5,FALSE)</f>
        <v>#N/A</v>
      </c>
      <c r="C4" t="e">
        <f>VLOOKUP($B$1&amp;$A4,作業ｼｰﾄ!$C$4:$N$992,6,FALSE)</f>
        <v>#N/A</v>
      </c>
      <c r="D4" t="e">
        <f>VLOOKUP($B$1&amp;$A4,作業ｼｰﾄ!$C$4:$N$992,2,FALSE)</f>
        <v>#N/A</v>
      </c>
      <c r="E4" t="e">
        <f>VLOOKUP($B$1&amp;$A4,作業ｼｰﾄ!$C$4:$N$992,8,FALSE)</f>
        <v>#N/A</v>
      </c>
      <c r="F4" t="e">
        <f>VLOOKUP($B$1&amp;$A4,作業ｼｰﾄ!$C$4:$N$992,9,FALSE)</f>
        <v>#N/A</v>
      </c>
      <c r="G4" t="e">
        <f>VLOOKUP($B$1&amp;$A4,作業ｼｰﾄ!$C$4:$N$992,12,FALSE)</f>
        <v>#N/A</v>
      </c>
      <c r="P4" t="s">
        <v>494</v>
      </c>
    </row>
    <row r="5" spans="1:16" x14ac:dyDescent="0.15">
      <c r="A5">
        <v>2</v>
      </c>
      <c r="B5" t="e">
        <f>VLOOKUP($B$1&amp;$A5,作業ｼｰﾄ!$C$4:$N$992,5,FALSE)</f>
        <v>#N/A</v>
      </c>
      <c r="C5" t="e">
        <f>VLOOKUP($B$1&amp;$A5,作業ｼｰﾄ!$C$4:$N$992,6,FALSE)</f>
        <v>#N/A</v>
      </c>
      <c r="D5" t="e">
        <f>VLOOKUP($B$1&amp;$A5,作業ｼｰﾄ!$C$4:$N$992,2,FALSE)</f>
        <v>#N/A</v>
      </c>
      <c r="E5" t="e">
        <f>VLOOKUP($B$1&amp;$A5,作業ｼｰﾄ!$C$4:$N$992,8,FALSE)</f>
        <v>#N/A</v>
      </c>
      <c r="F5" t="e">
        <f>VLOOKUP($B$1&amp;$A5,作業ｼｰﾄ!$C$4:$N$992,9,FALSE)</f>
        <v>#N/A</v>
      </c>
      <c r="G5" t="e">
        <f>VLOOKUP($B$1&amp;$A5,作業ｼｰﾄ!$C$4:$N$992,12,FALSE)</f>
        <v>#N/A</v>
      </c>
      <c r="P5" t="s">
        <v>134</v>
      </c>
    </row>
    <row r="6" spans="1:16" x14ac:dyDescent="0.15">
      <c r="A6">
        <v>3</v>
      </c>
      <c r="B6" t="e">
        <f>VLOOKUP($B$1&amp;$A6,作業ｼｰﾄ!$C$4:$N$992,5,FALSE)</f>
        <v>#N/A</v>
      </c>
      <c r="C6" t="e">
        <f>VLOOKUP($B$1&amp;$A6,作業ｼｰﾄ!$C$4:$N$992,6,FALSE)</f>
        <v>#N/A</v>
      </c>
      <c r="D6" t="e">
        <f>VLOOKUP($B$1&amp;$A6,作業ｼｰﾄ!$C$4:$N$992,2,FALSE)</f>
        <v>#N/A</v>
      </c>
      <c r="E6" t="e">
        <f>VLOOKUP($B$1&amp;$A6,作業ｼｰﾄ!$C$4:$N$992,8,FALSE)</f>
        <v>#N/A</v>
      </c>
      <c r="F6" t="e">
        <f>VLOOKUP($B$1&amp;$A6,作業ｼｰﾄ!$C$4:$N$992,9,FALSE)</f>
        <v>#N/A</v>
      </c>
      <c r="G6" t="e">
        <f>VLOOKUP($B$1&amp;$A6,作業ｼｰﾄ!$C$4:$N$992,12,FALSE)</f>
        <v>#N/A</v>
      </c>
      <c r="P6" t="s">
        <v>659</v>
      </c>
    </row>
    <row r="7" spans="1:16" x14ac:dyDescent="0.15">
      <c r="A7">
        <v>4</v>
      </c>
      <c r="B7" t="e">
        <f>VLOOKUP($B$1&amp;$A7,作業ｼｰﾄ!$C$4:$N$992,5,FALSE)</f>
        <v>#N/A</v>
      </c>
      <c r="C7" t="e">
        <f>VLOOKUP($B$1&amp;$A7,作業ｼｰﾄ!$C$4:$N$992,6,FALSE)</f>
        <v>#N/A</v>
      </c>
      <c r="D7" t="e">
        <f>VLOOKUP($B$1&amp;$A7,作業ｼｰﾄ!$C$4:$N$992,2,FALSE)</f>
        <v>#N/A</v>
      </c>
      <c r="E7" t="e">
        <f>VLOOKUP($B$1&amp;$A7,作業ｼｰﾄ!$C$4:$N$992,8,FALSE)</f>
        <v>#N/A</v>
      </c>
      <c r="F7" t="e">
        <f>VLOOKUP($B$1&amp;$A7,作業ｼｰﾄ!$C$4:$N$992,9,FALSE)</f>
        <v>#N/A</v>
      </c>
      <c r="G7" t="e">
        <f>VLOOKUP($B$1&amp;$A7,作業ｼｰﾄ!$C$4:$N$992,12,FALSE)</f>
        <v>#N/A</v>
      </c>
      <c r="P7" t="s">
        <v>784</v>
      </c>
    </row>
    <row r="8" spans="1:16" x14ac:dyDescent="0.15">
      <c r="A8">
        <v>5</v>
      </c>
      <c r="B8" t="e">
        <f>VLOOKUP($B$1&amp;$A8,作業ｼｰﾄ!$C$4:$N$992,5,FALSE)</f>
        <v>#N/A</v>
      </c>
      <c r="C8" t="e">
        <f>VLOOKUP($B$1&amp;$A8,作業ｼｰﾄ!$C$4:$N$992,6,FALSE)</f>
        <v>#N/A</v>
      </c>
      <c r="D8" t="e">
        <f>VLOOKUP($B$1&amp;$A8,作業ｼｰﾄ!$C$4:$N$992,2,FALSE)</f>
        <v>#N/A</v>
      </c>
      <c r="E8" t="e">
        <f>VLOOKUP($B$1&amp;$A8,作業ｼｰﾄ!$C$4:$N$992,8,FALSE)</f>
        <v>#N/A</v>
      </c>
      <c r="F8" t="e">
        <f>VLOOKUP($B$1&amp;$A8,作業ｼｰﾄ!$C$4:$N$992,9,FALSE)</f>
        <v>#N/A</v>
      </c>
      <c r="G8" t="e">
        <f>VLOOKUP($B$1&amp;$A8,作業ｼｰﾄ!$C$4:$N$992,12,FALSE)</f>
        <v>#N/A</v>
      </c>
      <c r="P8" t="s">
        <v>431</v>
      </c>
    </row>
    <row r="9" spans="1:16" x14ac:dyDescent="0.15">
      <c r="A9">
        <v>6</v>
      </c>
      <c r="B9" t="e">
        <f>VLOOKUP($B$1&amp;$A9,作業ｼｰﾄ!$C$4:$N$992,5,FALSE)</f>
        <v>#N/A</v>
      </c>
      <c r="C9" t="e">
        <f>VLOOKUP($B$1&amp;$A9,作業ｼｰﾄ!$C$4:$N$992,6,FALSE)</f>
        <v>#N/A</v>
      </c>
      <c r="D9" t="e">
        <f>VLOOKUP($B$1&amp;$A9,作業ｼｰﾄ!$C$4:$N$992,2,FALSE)</f>
        <v>#N/A</v>
      </c>
      <c r="E9" t="e">
        <f>VLOOKUP($B$1&amp;$A9,作業ｼｰﾄ!$C$4:$N$992,8,FALSE)</f>
        <v>#N/A</v>
      </c>
      <c r="F9" t="e">
        <f>VLOOKUP($B$1&amp;$A9,作業ｼｰﾄ!$C$4:$N$992,9,FALSE)</f>
        <v>#N/A</v>
      </c>
      <c r="G9" t="e">
        <f>VLOOKUP($B$1&amp;$A9,作業ｼｰﾄ!$C$4:$N$992,12,FALSE)</f>
        <v>#N/A</v>
      </c>
      <c r="P9" t="s">
        <v>651</v>
      </c>
    </row>
    <row r="10" spans="1:16" x14ac:dyDescent="0.15">
      <c r="A10">
        <v>7</v>
      </c>
      <c r="B10" t="e">
        <f>VLOOKUP($B$1&amp;$A10,作業ｼｰﾄ!$C$4:$N$992,5,FALSE)</f>
        <v>#N/A</v>
      </c>
      <c r="C10" t="e">
        <f>VLOOKUP($B$1&amp;$A10,作業ｼｰﾄ!$C$4:$N$992,6,FALSE)</f>
        <v>#N/A</v>
      </c>
      <c r="D10" t="e">
        <f>VLOOKUP($B$1&amp;$A10,作業ｼｰﾄ!$C$4:$N$992,2,FALSE)</f>
        <v>#N/A</v>
      </c>
      <c r="E10" t="e">
        <f>VLOOKUP($B$1&amp;$A10,作業ｼｰﾄ!$C$4:$N$992,8,FALSE)</f>
        <v>#N/A</v>
      </c>
      <c r="F10" t="e">
        <f>VLOOKUP($B$1&amp;$A10,作業ｼｰﾄ!$C$4:$N$992,9,FALSE)</f>
        <v>#N/A</v>
      </c>
      <c r="G10" t="e">
        <f>VLOOKUP($B$1&amp;$A10,作業ｼｰﾄ!$C$4:$N$992,12,FALSE)</f>
        <v>#N/A</v>
      </c>
      <c r="P10" t="s">
        <v>158</v>
      </c>
    </row>
    <row r="11" spans="1:16" x14ac:dyDescent="0.15">
      <c r="A11">
        <v>8</v>
      </c>
      <c r="B11" t="e">
        <f>VLOOKUP($B$1&amp;$A11,作業ｼｰﾄ!$C$4:$N$992,5,FALSE)</f>
        <v>#N/A</v>
      </c>
      <c r="C11" t="e">
        <f>VLOOKUP($B$1&amp;$A11,作業ｼｰﾄ!$C$4:$N$992,6,FALSE)</f>
        <v>#N/A</v>
      </c>
      <c r="D11" t="e">
        <f>VLOOKUP($B$1&amp;$A11,作業ｼｰﾄ!$C$4:$N$992,2,FALSE)</f>
        <v>#N/A</v>
      </c>
      <c r="E11" t="e">
        <f>VLOOKUP($B$1&amp;$A11,作業ｼｰﾄ!$C$4:$N$992,8,FALSE)</f>
        <v>#N/A</v>
      </c>
      <c r="F11" t="e">
        <f>VLOOKUP($B$1&amp;$A11,作業ｼｰﾄ!$C$4:$N$992,9,FALSE)</f>
        <v>#N/A</v>
      </c>
      <c r="G11" t="e">
        <f>VLOOKUP($B$1&amp;$A11,作業ｼｰﾄ!$C$4:$N$992,12,FALSE)</f>
        <v>#N/A</v>
      </c>
      <c r="P11" t="s">
        <v>965</v>
      </c>
    </row>
    <row r="12" spans="1:16" x14ac:dyDescent="0.15">
      <c r="A12">
        <v>9</v>
      </c>
      <c r="B12" t="e">
        <f>VLOOKUP($B$1&amp;$A12,作業ｼｰﾄ!$C$4:$N$992,5,FALSE)</f>
        <v>#N/A</v>
      </c>
      <c r="C12" t="e">
        <f>VLOOKUP($B$1&amp;$A12,作業ｼｰﾄ!$C$4:$N$992,6,FALSE)</f>
        <v>#N/A</v>
      </c>
      <c r="D12" t="e">
        <f>VLOOKUP($B$1&amp;$A12,作業ｼｰﾄ!$C$4:$N$992,2,FALSE)</f>
        <v>#N/A</v>
      </c>
      <c r="E12" t="e">
        <f>VLOOKUP($B$1&amp;$A12,作業ｼｰﾄ!$C$4:$N$992,8,FALSE)</f>
        <v>#N/A</v>
      </c>
      <c r="F12" t="e">
        <f>VLOOKUP($B$1&amp;$A12,作業ｼｰﾄ!$C$4:$N$992,9,FALSE)</f>
        <v>#N/A</v>
      </c>
      <c r="G12" t="e">
        <f>VLOOKUP($B$1&amp;$A12,作業ｼｰﾄ!$C$4:$N$992,12,FALSE)</f>
        <v>#N/A</v>
      </c>
      <c r="P12" t="s">
        <v>283</v>
      </c>
    </row>
    <row r="13" spans="1:16" x14ac:dyDescent="0.15">
      <c r="A13">
        <v>10</v>
      </c>
      <c r="B13" t="e">
        <f>VLOOKUP($B$1&amp;$A13,作業ｼｰﾄ!$C$4:$N$992,5,FALSE)</f>
        <v>#N/A</v>
      </c>
      <c r="C13" t="e">
        <f>VLOOKUP($B$1&amp;$A13,作業ｼｰﾄ!$C$4:$N$992,6,FALSE)</f>
        <v>#N/A</v>
      </c>
      <c r="D13" t="e">
        <f>VLOOKUP($B$1&amp;$A13,作業ｼｰﾄ!$C$4:$N$992,2,FALSE)</f>
        <v>#N/A</v>
      </c>
      <c r="E13" t="e">
        <f>VLOOKUP($B$1&amp;$A13,作業ｼｰﾄ!$C$4:$N$992,8,FALSE)</f>
        <v>#N/A</v>
      </c>
      <c r="F13" t="e">
        <f>VLOOKUP($B$1&amp;$A13,作業ｼｰﾄ!$C$4:$N$992,9,FALSE)</f>
        <v>#N/A</v>
      </c>
      <c r="G13" t="e">
        <f>VLOOKUP($B$1&amp;$A13,作業ｼｰﾄ!$C$4:$N$992,12,FALSE)</f>
        <v>#N/A</v>
      </c>
      <c r="P13" t="s">
        <v>944</v>
      </c>
    </row>
    <row r="14" spans="1:16" x14ac:dyDescent="0.15">
      <c r="P14" t="s">
        <v>760</v>
      </c>
    </row>
    <row r="15" spans="1:16" x14ac:dyDescent="0.15">
      <c r="P15" t="s">
        <v>156</v>
      </c>
    </row>
    <row r="16" spans="1:16" x14ac:dyDescent="0.15">
      <c r="P16" t="s">
        <v>465</v>
      </c>
    </row>
    <row r="17" spans="16:16" x14ac:dyDescent="0.15">
      <c r="P17" t="s">
        <v>507</v>
      </c>
    </row>
    <row r="18" spans="16:16" x14ac:dyDescent="0.15">
      <c r="P18" t="s">
        <v>756</v>
      </c>
    </row>
    <row r="19" spans="16:16" x14ac:dyDescent="0.15">
      <c r="P19" t="s">
        <v>619</v>
      </c>
    </row>
    <row r="20" spans="16:16" x14ac:dyDescent="0.15">
      <c r="P20" t="s">
        <v>1011</v>
      </c>
    </row>
    <row r="21" spans="16:16" x14ac:dyDescent="0.15">
      <c r="P21" t="s">
        <v>1054</v>
      </c>
    </row>
    <row r="22" spans="16:16" x14ac:dyDescent="0.15">
      <c r="P22" t="s">
        <v>565</v>
      </c>
    </row>
    <row r="23" spans="16:16" x14ac:dyDescent="0.15">
      <c r="P23" t="s">
        <v>320</v>
      </c>
    </row>
    <row r="24" spans="16:16" x14ac:dyDescent="0.15">
      <c r="P24" t="s">
        <v>394</v>
      </c>
    </row>
    <row r="25" spans="16:16" x14ac:dyDescent="0.15">
      <c r="P25" t="s">
        <v>487</v>
      </c>
    </row>
    <row r="26" spans="16:16" x14ac:dyDescent="0.15">
      <c r="P26" t="s">
        <v>796</v>
      </c>
    </row>
    <row r="27" spans="16:16" x14ac:dyDescent="0.15">
      <c r="P27" t="s">
        <v>964</v>
      </c>
    </row>
    <row r="28" spans="16:16" x14ac:dyDescent="0.15">
      <c r="P28" t="s">
        <v>1171</v>
      </c>
    </row>
    <row r="29" spans="16:16" x14ac:dyDescent="0.15">
      <c r="P29" t="s">
        <v>1055</v>
      </c>
    </row>
    <row r="30" spans="16:16" x14ac:dyDescent="0.15">
      <c r="P30" t="s">
        <v>1144</v>
      </c>
    </row>
    <row r="31" spans="16:16" x14ac:dyDescent="0.15">
      <c r="P31" t="s">
        <v>129</v>
      </c>
    </row>
    <row r="32" spans="16:16" x14ac:dyDescent="0.15">
      <c r="P32" t="s">
        <v>1185</v>
      </c>
    </row>
    <row r="33" spans="16:16" x14ac:dyDescent="0.15">
      <c r="P33" t="s">
        <v>717</v>
      </c>
    </row>
    <row r="34" spans="16:16" x14ac:dyDescent="0.15">
      <c r="P34" t="s">
        <v>188</v>
      </c>
    </row>
    <row r="35" spans="16:16" x14ac:dyDescent="0.15">
      <c r="P35" t="s">
        <v>1026</v>
      </c>
    </row>
    <row r="36" spans="16:16" x14ac:dyDescent="0.15">
      <c r="P36" t="s">
        <v>594</v>
      </c>
    </row>
    <row r="37" spans="16:16" x14ac:dyDescent="0.15">
      <c r="P37" t="s">
        <v>355</v>
      </c>
    </row>
    <row r="38" spans="16:16" x14ac:dyDescent="0.15">
      <c r="P38" t="s">
        <v>559</v>
      </c>
    </row>
    <row r="39" spans="16:16" x14ac:dyDescent="0.15">
      <c r="P39" t="s">
        <v>824</v>
      </c>
    </row>
    <row r="40" spans="16:16" x14ac:dyDescent="0.15">
      <c r="P40" t="s">
        <v>76</v>
      </c>
    </row>
    <row r="41" spans="16:16" x14ac:dyDescent="0.15">
      <c r="P41" t="s">
        <v>478</v>
      </c>
    </row>
    <row r="42" spans="16:16" x14ac:dyDescent="0.15">
      <c r="P42" t="s">
        <v>290</v>
      </c>
    </row>
    <row r="43" spans="16:16" x14ac:dyDescent="0.15">
      <c r="P43" t="s">
        <v>716</v>
      </c>
    </row>
    <row r="44" spans="16:16" x14ac:dyDescent="0.15">
      <c r="P44" t="s">
        <v>715</v>
      </c>
    </row>
    <row r="45" spans="16:16" x14ac:dyDescent="0.15">
      <c r="P45" t="s">
        <v>493</v>
      </c>
    </row>
    <row r="46" spans="16:16" x14ac:dyDescent="0.15">
      <c r="P46" t="s">
        <v>692</v>
      </c>
    </row>
    <row r="47" spans="16:16" x14ac:dyDescent="0.15">
      <c r="P47" t="s">
        <v>172</v>
      </c>
    </row>
    <row r="48" spans="16:16" x14ac:dyDescent="0.15">
      <c r="P48" t="s">
        <v>240</v>
      </c>
    </row>
    <row r="49" spans="16:16" x14ac:dyDescent="0.15">
      <c r="P49" t="s">
        <v>943</v>
      </c>
    </row>
    <row r="50" spans="16:16" x14ac:dyDescent="0.15">
      <c r="P50" t="s">
        <v>157</v>
      </c>
    </row>
    <row r="51" spans="16:16" x14ac:dyDescent="0.15">
      <c r="P51" t="s">
        <v>442</v>
      </c>
    </row>
    <row r="52" spans="16:16" x14ac:dyDescent="0.15">
      <c r="P52" t="s">
        <v>56</v>
      </c>
    </row>
    <row r="53" spans="16:16" x14ac:dyDescent="0.15">
      <c r="P53" t="s">
        <v>948</v>
      </c>
    </row>
    <row r="54" spans="16:16" x14ac:dyDescent="0.15">
      <c r="P54" t="s">
        <v>244</v>
      </c>
    </row>
    <row r="55" spans="16:16" x14ac:dyDescent="0.15">
      <c r="P55" t="s">
        <v>1092</v>
      </c>
    </row>
    <row r="56" spans="16:16" x14ac:dyDescent="0.15">
      <c r="P56" t="s">
        <v>54</v>
      </c>
    </row>
    <row r="57" spans="16:16" x14ac:dyDescent="0.15">
      <c r="P57" t="s">
        <v>78</v>
      </c>
    </row>
    <row r="58" spans="16:16" x14ac:dyDescent="0.15">
      <c r="P58" t="s">
        <v>521</v>
      </c>
    </row>
    <row r="59" spans="16:16" x14ac:dyDescent="0.15">
      <c r="P59" t="s">
        <v>1249</v>
      </c>
    </row>
    <row r="60" spans="16:16" x14ac:dyDescent="0.15">
      <c r="P60" t="s">
        <v>488</v>
      </c>
    </row>
    <row r="61" spans="16:16" x14ac:dyDescent="0.15">
      <c r="P61" t="s">
        <v>795</v>
      </c>
    </row>
    <row r="62" spans="16:16" x14ac:dyDescent="0.15">
      <c r="P62" t="s">
        <v>116</v>
      </c>
    </row>
    <row r="63" spans="16:16" x14ac:dyDescent="0.15">
      <c r="P63" t="s">
        <v>102</v>
      </c>
    </row>
    <row r="64" spans="16:16" x14ac:dyDescent="0.15">
      <c r="P64" t="s">
        <v>809</v>
      </c>
    </row>
    <row r="65" spans="16:16" x14ac:dyDescent="0.15">
      <c r="P65" t="s">
        <v>481</v>
      </c>
    </row>
    <row r="66" spans="16:16" x14ac:dyDescent="0.15">
      <c r="P66" t="s">
        <v>1085</v>
      </c>
    </row>
    <row r="67" spans="16:16" x14ac:dyDescent="0.15">
      <c r="P67" t="s">
        <v>401</v>
      </c>
    </row>
    <row r="68" spans="16:16" x14ac:dyDescent="0.15">
      <c r="P68" t="s">
        <v>517</v>
      </c>
    </row>
    <row r="69" spans="16:16" x14ac:dyDescent="0.15">
      <c r="P69" t="s">
        <v>647</v>
      </c>
    </row>
    <row r="70" spans="16:16" x14ac:dyDescent="0.15">
      <c r="P70" t="s">
        <v>1052</v>
      </c>
    </row>
    <row r="71" spans="16:16" x14ac:dyDescent="0.15">
      <c r="P71" t="s">
        <v>506</v>
      </c>
    </row>
    <row r="72" spans="16:16" x14ac:dyDescent="0.15">
      <c r="P72" t="s">
        <v>71</v>
      </c>
    </row>
    <row r="73" spans="16:16" x14ac:dyDescent="0.15">
      <c r="P73" t="s">
        <v>340</v>
      </c>
    </row>
    <row r="74" spans="16:16" x14ac:dyDescent="0.15">
      <c r="P74" t="s">
        <v>415</v>
      </c>
    </row>
    <row r="75" spans="16:16" x14ac:dyDescent="0.15">
      <c r="P75" t="s">
        <v>748</v>
      </c>
    </row>
    <row r="76" spans="16:16" x14ac:dyDescent="0.15">
      <c r="P76" t="s">
        <v>816</v>
      </c>
    </row>
    <row r="77" spans="16:16" x14ac:dyDescent="0.15">
      <c r="P77" t="s">
        <v>47</v>
      </c>
    </row>
    <row r="78" spans="16:16" x14ac:dyDescent="0.15">
      <c r="P78" t="s">
        <v>1115</v>
      </c>
    </row>
    <row r="79" spans="16:16" x14ac:dyDescent="0.15">
      <c r="P79" t="s">
        <v>752</v>
      </c>
    </row>
    <row r="80" spans="16:16" x14ac:dyDescent="0.15">
      <c r="P80" t="s">
        <v>1079</v>
      </c>
    </row>
    <row r="81" spans="16:16" x14ac:dyDescent="0.15">
      <c r="P81" t="s">
        <v>524</v>
      </c>
    </row>
    <row r="82" spans="16:16" x14ac:dyDescent="0.15">
      <c r="P82" t="s">
        <v>1058</v>
      </c>
    </row>
    <row r="83" spans="16:16" x14ac:dyDescent="0.15">
      <c r="P83" t="s">
        <v>806</v>
      </c>
    </row>
    <row r="84" spans="16:16" x14ac:dyDescent="0.15">
      <c r="P84" t="s">
        <v>25</v>
      </c>
    </row>
    <row r="85" spans="16:16" x14ac:dyDescent="0.15">
      <c r="P85" t="s">
        <v>677</v>
      </c>
    </row>
    <row r="86" spans="16:16" x14ac:dyDescent="0.15">
      <c r="P86" t="s">
        <v>417</v>
      </c>
    </row>
    <row r="87" spans="16:16" x14ac:dyDescent="0.15">
      <c r="P87" t="s">
        <v>119</v>
      </c>
    </row>
    <row r="88" spans="16:16" x14ac:dyDescent="0.15">
      <c r="P88" t="s">
        <v>623</v>
      </c>
    </row>
    <row r="89" spans="16:16" x14ac:dyDescent="0.15">
      <c r="P89" t="s">
        <v>291</v>
      </c>
    </row>
    <row r="90" spans="16:16" x14ac:dyDescent="0.15">
      <c r="P90" t="s">
        <v>220</v>
      </c>
    </row>
    <row r="91" spans="16:16" x14ac:dyDescent="0.15">
      <c r="P91" t="s">
        <v>1227</v>
      </c>
    </row>
    <row r="92" spans="16:16" x14ac:dyDescent="0.15">
      <c r="P92" t="s">
        <v>769</v>
      </c>
    </row>
    <row r="93" spans="16:16" x14ac:dyDescent="0.15">
      <c r="P93" t="s">
        <v>912</v>
      </c>
    </row>
    <row r="94" spans="16:16" x14ac:dyDescent="0.15">
      <c r="P94" t="s">
        <v>237</v>
      </c>
    </row>
    <row r="95" spans="16:16" x14ac:dyDescent="0.15">
      <c r="P95" t="s">
        <v>1051</v>
      </c>
    </row>
    <row r="96" spans="16:16" x14ac:dyDescent="0.15">
      <c r="P96" t="s">
        <v>955</v>
      </c>
    </row>
    <row r="97" spans="16:16" x14ac:dyDescent="0.15">
      <c r="P97" t="s">
        <v>146</v>
      </c>
    </row>
    <row r="98" spans="16:16" x14ac:dyDescent="0.15">
      <c r="P98" t="s">
        <v>1111</v>
      </c>
    </row>
    <row r="99" spans="16:16" x14ac:dyDescent="0.15">
      <c r="P99" t="s">
        <v>986</v>
      </c>
    </row>
    <row r="100" spans="16:16" x14ac:dyDescent="0.15">
      <c r="P100" t="s">
        <v>210</v>
      </c>
    </row>
    <row r="101" spans="16:16" x14ac:dyDescent="0.15">
      <c r="P101" t="s">
        <v>949</v>
      </c>
    </row>
    <row r="102" spans="16:16" x14ac:dyDescent="0.15">
      <c r="P102" t="s">
        <v>61</v>
      </c>
    </row>
    <row r="103" spans="16:16" x14ac:dyDescent="0.15">
      <c r="P103" t="s">
        <v>452</v>
      </c>
    </row>
    <row r="104" spans="16:16" x14ac:dyDescent="0.15">
      <c r="P104" t="s">
        <v>614</v>
      </c>
    </row>
    <row r="105" spans="16:16" x14ac:dyDescent="0.15">
      <c r="P105" t="s">
        <v>323</v>
      </c>
    </row>
    <row r="106" spans="16:16" x14ac:dyDescent="0.15">
      <c r="P106" t="s">
        <v>978</v>
      </c>
    </row>
    <row r="107" spans="16:16" x14ac:dyDescent="0.15">
      <c r="P107" t="s">
        <v>1094</v>
      </c>
    </row>
    <row r="108" spans="16:16" x14ac:dyDescent="0.15">
      <c r="P108" t="s">
        <v>142</v>
      </c>
    </row>
    <row r="109" spans="16:16" x14ac:dyDescent="0.15">
      <c r="P109" t="s">
        <v>1008</v>
      </c>
    </row>
    <row r="110" spans="16:16" x14ac:dyDescent="0.15">
      <c r="P110" t="s">
        <v>503</v>
      </c>
    </row>
    <row r="111" spans="16:16" x14ac:dyDescent="0.15">
      <c r="P111" t="s">
        <v>818</v>
      </c>
    </row>
    <row r="112" spans="16:16" x14ac:dyDescent="0.15">
      <c r="P112" t="s">
        <v>712</v>
      </c>
    </row>
    <row r="113" spans="16:16" x14ac:dyDescent="0.15">
      <c r="P113" t="s">
        <v>1170</v>
      </c>
    </row>
    <row r="114" spans="16:16" x14ac:dyDescent="0.15">
      <c r="P114" t="s">
        <v>26</v>
      </c>
    </row>
    <row r="115" spans="16:16" x14ac:dyDescent="0.15">
      <c r="P115" t="s">
        <v>1155</v>
      </c>
    </row>
    <row r="116" spans="16:16" x14ac:dyDescent="0.15">
      <c r="P116" t="s">
        <v>799</v>
      </c>
    </row>
    <row r="117" spans="16:16" x14ac:dyDescent="0.15">
      <c r="P117" t="s">
        <v>151</v>
      </c>
    </row>
    <row r="118" spans="16:16" x14ac:dyDescent="0.15">
      <c r="P118" t="s">
        <v>165</v>
      </c>
    </row>
    <row r="119" spans="16:16" x14ac:dyDescent="0.15">
      <c r="P119" t="s">
        <v>1248</v>
      </c>
    </row>
    <row r="120" spans="16:16" x14ac:dyDescent="0.15">
      <c r="P120" t="s">
        <v>480</v>
      </c>
    </row>
    <row r="121" spans="16:16" x14ac:dyDescent="0.15">
      <c r="P121" t="s">
        <v>350</v>
      </c>
    </row>
    <row r="122" spans="16:16" x14ac:dyDescent="0.15">
      <c r="P122" t="s">
        <v>82</v>
      </c>
    </row>
    <row r="123" spans="16:16" x14ac:dyDescent="0.15">
      <c r="P123" t="s">
        <v>1183</v>
      </c>
    </row>
    <row r="124" spans="16:16" x14ac:dyDescent="0.15">
      <c r="P124" t="s">
        <v>725</v>
      </c>
    </row>
    <row r="125" spans="16:16" x14ac:dyDescent="0.15">
      <c r="P125" t="s">
        <v>1010</v>
      </c>
    </row>
    <row r="126" spans="16:16" x14ac:dyDescent="0.15">
      <c r="P126" t="s">
        <v>928</v>
      </c>
    </row>
    <row r="127" spans="16:16" x14ac:dyDescent="0.15">
      <c r="P127" t="s">
        <v>389</v>
      </c>
    </row>
    <row r="128" spans="16:16" x14ac:dyDescent="0.15">
      <c r="P128" t="s">
        <v>364</v>
      </c>
    </row>
    <row r="129" spans="16:16" x14ac:dyDescent="0.15">
      <c r="P129" t="s">
        <v>531</v>
      </c>
    </row>
    <row r="130" spans="16:16" x14ac:dyDescent="0.15">
      <c r="P130" t="s">
        <v>549</v>
      </c>
    </row>
    <row r="131" spans="16:16" x14ac:dyDescent="0.15">
      <c r="P131" t="s">
        <v>328</v>
      </c>
    </row>
    <row r="132" spans="16:16" x14ac:dyDescent="0.15">
      <c r="P132" t="s">
        <v>613</v>
      </c>
    </row>
    <row r="133" spans="16:16" x14ac:dyDescent="0.15">
      <c r="P133" t="s">
        <v>621</v>
      </c>
    </row>
    <row r="134" spans="16:16" x14ac:dyDescent="0.15">
      <c r="P134" t="s">
        <v>457</v>
      </c>
    </row>
    <row r="135" spans="16:16" x14ac:dyDescent="0.15">
      <c r="P135" t="s">
        <v>375</v>
      </c>
    </row>
    <row r="136" spans="16:16" x14ac:dyDescent="0.15">
      <c r="P136" t="s">
        <v>1223</v>
      </c>
    </row>
    <row r="137" spans="16:16" x14ac:dyDescent="0.15">
      <c r="P137" t="s">
        <v>192</v>
      </c>
    </row>
    <row r="138" spans="16:16" x14ac:dyDescent="0.15">
      <c r="P138" t="s">
        <v>491</v>
      </c>
    </row>
    <row r="139" spans="16:16" x14ac:dyDescent="0.15">
      <c r="P139" t="s">
        <v>145</v>
      </c>
    </row>
    <row r="140" spans="16:16" x14ac:dyDescent="0.15">
      <c r="P140" t="s">
        <v>966</v>
      </c>
    </row>
    <row r="141" spans="16:16" x14ac:dyDescent="0.15">
      <c r="P141" t="s">
        <v>1062</v>
      </c>
    </row>
    <row r="142" spans="16:16" x14ac:dyDescent="0.15">
      <c r="P142" t="s">
        <v>598</v>
      </c>
    </row>
    <row r="143" spans="16:16" x14ac:dyDescent="0.15">
      <c r="P143" t="s">
        <v>656</v>
      </c>
    </row>
    <row r="144" spans="16:16" x14ac:dyDescent="0.15">
      <c r="P144" t="s">
        <v>1024</v>
      </c>
    </row>
    <row r="145" spans="16:16" x14ac:dyDescent="0.15">
      <c r="P145" t="s">
        <v>223</v>
      </c>
    </row>
    <row r="146" spans="16:16" x14ac:dyDescent="0.15">
      <c r="P146" t="s">
        <v>33</v>
      </c>
    </row>
    <row r="147" spans="16:16" x14ac:dyDescent="0.15">
      <c r="P147" t="s">
        <v>518</v>
      </c>
    </row>
    <row r="148" spans="16:16" x14ac:dyDescent="0.15">
      <c r="P148" t="s">
        <v>640</v>
      </c>
    </row>
    <row r="149" spans="16:16" x14ac:dyDescent="0.15">
      <c r="P149" t="s">
        <v>73</v>
      </c>
    </row>
    <row r="150" spans="16:16" x14ac:dyDescent="0.15">
      <c r="P150" t="s">
        <v>768</v>
      </c>
    </row>
    <row r="151" spans="16:16" x14ac:dyDescent="0.15">
      <c r="P151" t="s">
        <v>1112</v>
      </c>
    </row>
    <row r="152" spans="16:16" x14ac:dyDescent="0.15">
      <c r="P152" t="s">
        <v>897</v>
      </c>
    </row>
    <row r="153" spans="16:16" x14ac:dyDescent="0.15">
      <c r="P153" t="s">
        <v>759</v>
      </c>
    </row>
    <row r="154" spans="16:16" x14ac:dyDescent="0.15">
      <c r="P154" t="s">
        <v>631</v>
      </c>
    </row>
    <row r="155" spans="16:16" x14ac:dyDescent="0.15">
      <c r="P155" t="s">
        <v>117</v>
      </c>
    </row>
    <row r="156" spans="16:16" x14ac:dyDescent="0.15">
      <c r="P156" t="s">
        <v>1012</v>
      </c>
    </row>
    <row r="157" spans="16:16" x14ac:dyDescent="0.15">
      <c r="P157" t="s">
        <v>817</v>
      </c>
    </row>
    <row r="158" spans="16:16" x14ac:dyDescent="0.15">
      <c r="P158" t="s">
        <v>280</v>
      </c>
    </row>
    <row r="159" spans="16:16" x14ac:dyDescent="0.15">
      <c r="P159" t="s">
        <v>221</v>
      </c>
    </row>
    <row r="160" spans="16:16" x14ac:dyDescent="0.15">
      <c r="P160" t="s">
        <v>227</v>
      </c>
    </row>
    <row r="161" spans="16:16" x14ac:dyDescent="0.15">
      <c r="P161" t="s">
        <v>110</v>
      </c>
    </row>
    <row r="162" spans="16:16" x14ac:dyDescent="0.15">
      <c r="P162" t="s">
        <v>336</v>
      </c>
    </row>
    <row r="163" spans="16:16" x14ac:dyDescent="0.15">
      <c r="P163" t="s">
        <v>233</v>
      </c>
    </row>
    <row r="164" spans="16:16" x14ac:dyDescent="0.15">
      <c r="P164" t="s">
        <v>35</v>
      </c>
    </row>
    <row r="165" spans="16:16" x14ac:dyDescent="0.15">
      <c r="P165" t="s">
        <v>149</v>
      </c>
    </row>
    <row r="166" spans="16:16" x14ac:dyDescent="0.15">
      <c r="P166" t="s">
        <v>468</v>
      </c>
    </row>
    <row r="167" spans="16:16" x14ac:dyDescent="0.15">
      <c r="P167" t="s">
        <v>1245</v>
      </c>
    </row>
    <row r="168" spans="16:16" x14ac:dyDescent="0.15">
      <c r="P168" t="s">
        <v>424</v>
      </c>
    </row>
    <row r="169" spans="16:16" x14ac:dyDescent="0.15">
      <c r="P169" t="s">
        <v>895</v>
      </c>
    </row>
    <row r="170" spans="16:16" x14ac:dyDescent="0.15">
      <c r="P170" t="s">
        <v>652</v>
      </c>
    </row>
    <row r="171" spans="16:16" x14ac:dyDescent="0.15">
      <c r="P171" t="s">
        <v>202</v>
      </c>
    </row>
    <row r="172" spans="16:16" x14ac:dyDescent="0.15">
      <c r="P172" t="s">
        <v>606</v>
      </c>
    </row>
    <row r="173" spans="16:16" x14ac:dyDescent="0.15">
      <c r="P173" t="s">
        <v>579</v>
      </c>
    </row>
    <row r="174" spans="16:16" x14ac:dyDescent="0.15">
      <c r="P174" t="s">
        <v>1163</v>
      </c>
    </row>
    <row r="175" spans="16:16" x14ac:dyDescent="0.15">
      <c r="P175" t="s">
        <v>533</v>
      </c>
    </row>
    <row r="176" spans="16:16" x14ac:dyDescent="0.15">
      <c r="P176" t="s">
        <v>399</v>
      </c>
    </row>
    <row r="177" spans="16:16" x14ac:dyDescent="0.15">
      <c r="P177" t="s">
        <v>471</v>
      </c>
    </row>
    <row r="178" spans="16:16" x14ac:dyDescent="0.15">
      <c r="P178" t="s">
        <v>833</v>
      </c>
    </row>
    <row r="179" spans="16:16" x14ac:dyDescent="0.15">
      <c r="P179" t="s">
        <v>325</v>
      </c>
    </row>
    <row r="180" spans="16:16" x14ac:dyDescent="0.15">
      <c r="P180" t="s">
        <v>1126</v>
      </c>
    </row>
    <row r="181" spans="16:16" x14ac:dyDescent="0.15">
      <c r="P181" t="s">
        <v>607</v>
      </c>
    </row>
    <row r="182" spans="16:16" x14ac:dyDescent="0.15">
      <c r="P182" t="s">
        <v>919</v>
      </c>
    </row>
    <row r="183" spans="16:16" x14ac:dyDescent="0.15">
      <c r="P183" t="s">
        <v>93</v>
      </c>
    </row>
    <row r="184" spans="16:16" x14ac:dyDescent="0.15">
      <c r="P184" t="s">
        <v>497</v>
      </c>
    </row>
    <row r="185" spans="16:16" x14ac:dyDescent="0.15">
      <c r="P185" t="s">
        <v>239</v>
      </c>
    </row>
    <row r="186" spans="16:16" x14ac:dyDescent="0.15">
      <c r="P186" t="s">
        <v>1022</v>
      </c>
    </row>
    <row r="187" spans="16:16" x14ac:dyDescent="0.15">
      <c r="P187" t="s">
        <v>1050</v>
      </c>
    </row>
    <row r="188" spans="16:16" x14ac:dyDescent="0.15">
      <c r="P188" t="s">
        <v>1029</v>
      </c>
    </row>
    <row r="189" spans="16:16" x14ac:dyDescent="0.15">
      <c r="P189" t="s">
        <v>939</v>
      </c>
    </row>
    <row r="190" spans="16:16" x14ac:dyDescent="0.15">
      <c r="P190" t="s">
        <v>1090</v>
      </c>
    </row>
    <row r="191" spans="16:16" x14ac:dyDescent="0.15">
      <c r="P191" t="s">
        <v>980</v>
      </c>
    </row>
    <row r="192" spans="16:16" x14ac:dyDescent="0.15">
      <c r="P192" t="s">
        <v>812</v>
      </c>
    </row>
    <row r="193" spans="16:16" x14ac:dyDescent="0.15">
      <c r="P193" t="s">
        <v>268</v>
      </c>
    </row>
    <row r="194" spans="16:16" x14ac:dyDescent="0.15">
      <c r="P194" t="s">
        <v>911</v>
      </c>
    </row>
    <row r="195" spans="16:16" x14ac:dyDescent="0.15">
      <c r="P195" t="s">
        <v>679</v>
      </c>
    </row>
    <row r="196" spans="16:16" x14ac:dyDescent="0.15">
      <c r="P196" t="s">
        <v>1234</v>
      </c>
    </row>
    <row r="197" spans="16:16" x14ac:dyDescent="0.15">
      <c r="P197" t="s">
        <v>473</v>
      </c>
    </row>
    <row r="198" spans="16:16" x14ac:dyDescent="0.15">
      <c r="P198" t="s">
        <v>1208</v>
      </c>
    </row>
    <row r="199" spans="16:16" x14ac:dyDescent="0.15">
      <c r="P199" t="s">
        <v>1091</v>
      </c>
    </row>
    <row r="200" spans="16:16" x14ac:dyDescent="0.15">
      <c r="P200" t="s">
        <v>1037</v>
      </c>
    </row>
    <row r="201" spans="16:16" x14ac:dyDescent="0.15">
      <c r="P201" t="s">
        <v>97</v>
      </c>
    </row>
    <row r="202" spans="16:16" x14ac:dyDescent="0.15">
      <c r="P202" t="s">
        <v>902</v>
      </c>
    </row>
    <row r="203" spans="16:16" x14ac:dyDescent="0.15">
      <c r="P203" t="s">
        <v>764</v>
      </c>
    </row>
    <row r="204" spans="16:16" x14ac:dyDescent="0.15">
      <c r="P204" t="s">
        <v>502</v>
      </c>
    </row>
    <row r="205" spans="16:16" x14ac:dyDescent="0.15">
      <c r="P205" t="s">
        <v>707</v>
      </c>
    </row>
    <row r="206" spans="16:16" x14ac:dyDescent="0.15">
      <c r="P206" t="s">
        <v>1105</v>
      </c>
    </row>
    <row r="207" spans="16:16" x14ac:dyDescent="0.15">
      <c r="P207" t="s">
        <v>1014</v>
      </c>
    </row>
    <row r="208" spans="16:16" x14ac:dyDescent="0.15">
      <c r="P208" t="s">
        <v>829</v>
      </c>
    </row>
    <row r="209" spans="16:16" x14ac:dyDescent="0.15">
      <c r="P209" t="s">
        <v>586</v>
      </c>
    </row>
    <row r="210" spans="16:16" x14ac:dyDescent="0.15">
      <c r="P210" t="s">
        <v>496</v>
      </c>
    </row>
    <row r="211" spans="16:16" x14ac:dyDescent="0.15">
      <c r="P211" t="s">
        <v>154</v>
      </c>
    </row>
    <row r="212" spans="16:16" x14ac:dyDescent="0.15">
      <c r="P212" t="s">
        <v>1181</v>
      </c>
    </row>
    <row r="213" spans="16:16" x14ac:dyDescent="0.15">
      <c r="P213" t="s">
        <v>100</v>
      </c>
    </row>
    <row r="214" spans="16:16" x14ac:dyDescent="0.15">
      <c r="P214" t="s">
        <v>1235</v>
      </c>
    </row>
    <row r="215" spans="16:16" x14ac:dyDescent="0.15">
      <c r="P215" t="s">
        <v>595</v>
      </c>
    </row>
    <row r="216" spans="16:16" x14ac:dyDescent="0.15">
      <c r="P216" t="s">
        <v>1019</v>
      </c>
    </row>
    <row r="217" spans="16:16" x14ac:dyDescent="0.15">
      <c r="P217" t="s">
        <v>798</v>
      </c>
    </row>
    <row r="218" spans="16:16" x14ac:dyDescent="0.15">
      <c r="P218" t="s">
        <v>513</v>
      </c>
    </row>
    <row r="219" spans="16:16" x14ac:dyDescent="0.15">
      <c r="P219" t="s">
        <v>542</v>
      </c>
    </row>
    <row r="220" spans="16:16" x14ac:dyDescent="0.15">
      <c r="P220" t="s">
        <v>1158</v>
      </c>
    </row>
    <row r="221" spans="16:16" x14ac:dyDescent="0.15">
      <c r="P221" t="s">
        <v>1192</v>
      </c>
    </row>
    <row r="222" spans="16:16" x14ac:dyDescent="0.15">
      <c r="P222" t="s">
        <v>706</v>
      </c>
    </row>
    <row r="223" spans="16:16" x14ac:dyDescent="0.15">
      <c r="P223" t="s">
        <v>382</v>
      </c>
    </row>
    <row r="224" spans="16:16" x14ac:dyDescent="0.15">
      <c r="P224" t="s">
        <v>667</v>
      </c>
    </row>
    <row r="225" spans="16:16" x14ac:dyDescent="0.15">
      <c r="P225" t="s">
        <v>448</v>
      </c>
    </row>
    <row r="226" spans="16:16" x14ac:dyDescent="0.15">
      <c r="P226" t="s">
        <v>159</v>
      </c>
    </row>
    <row r="227" spans="16:16" x14ac:dyDescent="0.15">
      <c r="P227" t="s">
        <v>121</v>
      </c>
    </row>
    <row r="228" spans="16:16" x14ac:dyDescent="0.15">
      <c r="P228" t="s">
        <v>1106</v>
      </c>
    </row>
    <row r="229" spans="16:16" x14ac:dyDescent="0.15">
      <c r="P229" t="s">
        <v>1047</v>
      </c>
    </row>
    <row r="230" spans="16:16" x14ac:dyDescent="0.15">
      <c r="P230" t="s">
        <v>148</v>
      </c>
    </row>
    <row r="231" spans="16:16" x14ac:dyDescent="0.15">
      <c r="P231" t="s">
        <v>222</v>
      </c>
    </row>
    <row r="232" spans="16:16" x14ac:dyDescent="0.15">
      <c r="P232" t="s">
        <v>1243</v>
      </c>
    </row>
    <row r="233" spans="16:16" x14ac:dyDescent="0.15">
      <c r="P233" t="s">
        <v>1250</v>
      </c>
    </row>
    <row r="234" spans="16:16" x14ac:dyDescent="0.15">
      <c r="P234" t="s">
        <v>1241</v>
      </c>
    </row>
    <row r="235" spans="16:16" x14ac:dyDescent="0.15">
      <c r="P235" t="s">
        <v>535</v>
      </c>
    </row>
    <row r="236" spans="16:16" x14ac:dyDescent="0.15">
      <c r="P236" t="s">
        <v>475</v>
      </c>
    </row>
    <row r="237" spans="16:16" x14ac:dyDescent="0.15">
      <c r="P237" t="s">
        <v>529</v>
      </c>
    </row>
    <row r="238" spans="16:16" x14ac:dyDescent="0.15">
      <c r="P238" t="s">
        <v>918</v>
      </c>
    </row>
    <row r="239" spans="16:16" x14ac:dyDescent="0.15">
      <c r="P239" t="s">
        <v>904</v>
      </c>
    </row>
    <row r="240" spans="16:16" x14ac:dyDescent="0.15">
      <c r="P240" t="s">
        <v>275</v>
      </c>
    </row>
    <row r="241" spans="16:16" x14ac:dyDescent="0.15">
      <c r="P241" t="s">
        <v>743</v>
      </c>
    </row>
    <row r="242" spans="16:16" x14ac:dyDescent="0.15">
      <c r="P242" t="s">
        <v>642</v>
      </c>
    </row>
    <row r="243" spans="16:16" x14ac:dyDescent="0.15">
      <c r="P243" t="s">
        <v>203</v>
      </c>
    </row>
    <row r="244" spans="16:16" x14ac:dyDescent="0.15">
      <c r="P244" t="s">
        <v>616</v>
      </c>
    </row>
    <row r="245" spans="16:16" x14ac:dyDescent="0.15">
      <c r="P245" t="s">
        <v>265</v>
      </c>
    </row>
    <row r="246" spans="16:16" x14ac:dyDescent="0.15">
      <c r="P246" t="s">
        <v>789</v>
      </c>
    </row>
    <row r="247" spans="16:16" x14ac:dyDescent="0.15">
      <c r="P247" t="s">
        <v>42</v>
      </c>
    </row>
    <row r="248" spans="16:16" x14ac:dyDescent="0.15">
      <c r="P248" t="s">
        <v>800</v>
      </c>
    </row>
    <row r="249" spans="16:16" x14ac:dyDescent="0.15">
      <c r="P249" t="s">
        <v>498</v>
      </c>
    </row>
    <row r="250" spans="16:16" x14ac:dyDescent="0.15">
      <c r="P250" t="s">
        <v>250</v>
      </c>
    </row>
    <row r="251" spans="16:16" x14ac:dyDescent="0.15">
      <c r="P251" t="s">
        <v>88</v>
      </c>
    </row>
    <row r="252" spans="16:16" x14ac:dyDescent="0.15">
      <c r="P252" t="s">
        <v>1133</v>
      </c>
    </row>
    <row r="253" spans="16:16" x14ac:dyDescent="0.15">
      <c r="P253" t="s">
        <v>1175</v>
      </c>
    </row>
    <row r="254" spans="16:16" x14ac:dyDescent="0.15">
      <c r="P254" t="s">
        <v>688</v>
      </c>
    </row>
    <row r="255" spans="16:16" x14ac:dyDescent="0.15">
      <c r="P255" t="s">
        <v>252</v>
      </c>
    </row>
    <row r="256" spans="16:16" x14ac:dyDescent="0.15">
      <c r="P256" t="s">
        <v>1209</v>
      </c>
    </row>
    <row r="257" spans="16:16" x14ac:dyDescent="0.15">
      <c r="P257" t="s">
        <v>1098</v>
      </c>
    </row>
    <row r="258" spans="16:16" x14ac:dyDescent="0.15">
      <c r="P258" t="s">
        <v>1120</v>
      </c>
    </row>
    <row r="259" spans="16:16" x14ac:dyDescent="0.15">
      <c r="P259" t="s">
        <v>249</v>
      </c>
    </row>
    <row r="260" spans="16:16" x14ac:dyDescent="0.15">
      <c r="P260" t="s">
        <v>87</v>
      </c>
    </row>
    <row r="261" spans="16:16" x14ac:dyDescent="0.15">
      <c r="P261" t="s">
        <v>645</v>
      </c>
    </row>
    <row r="262" spans="16:16" x14ac:dyDescent="0.15">
      <c r="P262" t="s">
        <v>238</v>
      </c>
    </row>
    <row r="263" spans="16:16" x14ac:dyDescent="0.15">
      <c r="P263" t="s">
        <v>654</v>
      </c>
    </row>
    <row r="264" spans="16:16" x14ac:dyDescent="0.15">
      <c r="P264" t="s">
        <v>1116</v>
      </c>
    </row>
    <row r="265" spans="16:16" x14ac:dyDescent="0.15">
      <c r="P265" t="s">
        <v>983</v>
      </c>
    </row>
    <row r="266" spans="16:16" x14ac:dyDescent="0.15">
      <c r="P266" t="s">
        <v>108</v>
      </c>
    </row>
    <row r="267" spans="16:16" x14ac:dyDescent="0.15">
      <c r="P267" t="s">
        <v>827</v>
      </c>
    </row>
    <row r="268" spans="16:16" x14ac:dyDescent="0.15">
      <c r="P268" t="s">
        <v>217</v>
      </c>
    </row>
    <row r="269" spans="16:16" x14ac:dyDescent="0.15">
      <c r="P269" t="s">
        <v>44</v>
      </c>
    </row>
    <row r="270" spans="16:16" x14ac:dyDescent="0.15">
      <c r="P270" t="s">
        <v>72</v>
      </c>
    </row>
    <row r="271" spans="16:16" x14ac:dyDescent="0.15">
      <c r="P271" t="s">
        <v>297</v>
      </c>
    </row>
    <row r="272" spans="16:16" x14ac:dyDescent="0.15">
      <c r="P272" t="s">
        <v>1097</v>
      </c>
    </row>
    <row r="273" spans="16:16" x14ac:dyDescent="0.15">
      <c r="P273" t="s">
        <v>649</v>
      </c>
    </row>
    <row r="274" spans="16:16" x14ac:dyDescent="0.15">
      <c r="P274" t="s">
        <v>837</v>
      </c>
    </row>
    <row r="275" spans="16:16" x14ac:dyDescent="0.15">
      <c r="P275" t="s">
        <v>83</v>
      </c>
    </row>
    <row r="276" spans="16:16" x14ac:dyDescent="0.15">
      <c r="P276" t="s">
        <v>1139</v>
      </c>
    </row>
    <row r="277" spans="16:16" x14ac:dyDescent="0.15">
      <c r="P277" t="s">
        <v>622</v>
      </c>
    </row>
    <row r="278" spans="16:16" x14ac:dyDescent="0.15">
      <c r="P278" t="s">
        <v>141</v>
      </c>
    </row>
    <row r="279" spans="16:16" x14ac:dyDescent="0.15">
      <c r="P279" t="s">
        <v>413</v>
      </c>
    </row>
    <row r="280" spans="16:16" x14ac:dyDescent="0.15">
      <c r="P280" t="s">
        <v>892</v>
      </c>
    </row>
    <row r="281" spans="16:16" x14ac:dyDescent="0.15">
      <c r="P281" t="s">
        <v>422</v>
      </c>
    </row>
    <row r="282" spans="16:16" x14ac:dyDescent="0.15">
      <c r="P282" t="s">
        <v>353</v>
      </c>
    </row>
    <row r="283" spans="16:16" x14ac:dyDescent="0.15">
      <c r="P283" t="s">
        <v>1016</v>
      </c>
    </row>
    <row r="284" spans="16:16" x14ac:dyDescent="0.15">
      <c r="P284" t="s">
        <v>293</v>
      </c>
    </row>
    <row r="285" spans="16:16" x14ac:dyDescent="0.15">
      <c r="P285" t="s">
        <v>935</v>
      </c>
    </row>
    <row r="286" spans="16:16" x14ac:dyDescent="0.15">
      <c r="P286" t="s">
        <v>777</v>
      </c>
    </row>
    <row r="287" spans="16:16" x14ac:dyDescent="0.15">
      <c r="P287" t="s">
        <v>933</v>
      </c>
    </row>
    <row r="288" spans="16:16" x14ac:dyDescent="0.15">
      <c r="P288" t="s">
        <v>883</v>
      </c>
    </row>
    <row r="289" spans="16:16" x14ac:dyDescent="0.15">
      <c r="P289" t="s">
        <v>133</v>
      </c>
    </row>
    <row r="290" spans="16:16" x14ac:dyDescent="0.15">
      <c r="P290" t="s">
        <v>378</v>
      </c>
    </row>
    <row r="291" spans="16:16" x14ac:dyDescent="0.15">
      <c r="P291" t="s">
        <v>259</v>
      </c>
    </row>
    <row r="292" spans="16:16" x14ac:dyDescent="0.15">
      <c r="P292" t="s">
        <v>123</v>
      </c>
    </row>
    <row r="293" spans="16:16" x14ac:dyDescent="0.15">
      <c r="P293" t="s">
        <v>1198</v>
      </c>
    </row>
    <row r="294" spans="16:16" x14ac:dyDescent="0.15">
      <c r="P294" t="s">
        <v>38</v>
      </c>
    </row>
    <row r="295" spans="16:16" x14ac:dyDescent="0.15">
      <c r="P295" t="s">
        <v>940</v>
      </c>
    </row>
    <row r="296" spans="16:16" x14ac:dyDescent="0.15">
      <c r="P296" t="s">
        <v>136</v>
      </c>
    </row>
    <row r="297" spans="16:16" x14ac:dyDescent="0.15">
      <c r="P297" t="s">
        <v>1072</v>
      </c>
    </row>
    <row r="298" spans="16:16" x14ac:dyDescent="0.15">
      <c r="P298" t="s">
        <v>232</v>
      </c>
    </row>
    <row r="299" spans="16:16" x14ac:dyDescent="0.15">
      <c r="P299" t="s">
        <v>322</v>
      </c>
    </row>
    <row r="300" spans="16:16" x14ac:dyDescent="0.15">
      <c r="P300" t="s">
        <v>1075</v>
      </c>
    </row>
    <row r="301" spans="16:16" x14ac:dyDescent="0.15">
      <c r="P301" t="s">
        <v>801</v>
      </c>
    </row>
    <row r="302" spans="16:16" x14ac:dyDescent="0.15">
      <c r="P302" t="s">
        <v>663</v>
      </c>
    </row>
    <row r="303" spans="16:16" x14ac:dyDescent="0.15">
      <c r="P303" t="s">
        <v>287</v>
      </c>
    </row>
    <row r="304" spans="16:16" x14ac:dyDescent="0.15">
      <c r="P304" t="s">
        <v>118</v>
      </c>
    </row>
    <row r="305" spans="16:16" x14ac:dyDescent="0.15">
      <c r="P305" t="s">
        <v>1195</v>
      </c>
    </row>
    <row r="306" spans="16:16" x14ac:dyDescent="0.15">
      <c r="P306" t="s">
        <v>1237</v>
      </c>
    </row>
    <row r="307" spans="16:16" x14ac:dyDescent="0.15">
      <c r="P307" t="s">
        <v>1063</v>
      </c>
    </row>
    <row r="308" spans="16:16" x14ac:dyDescent="0.15">
      <c r="P308" t="s">
        <v>1005</v>
      </c>
    </row>
    <row r="309" spans="16:16" x14ac:dyDescent="0.15">
      <c r="P309" t="s">
        <v>85</v>
      </c>
    </row>
    <row r="310" spans="16:16" x14ac:dyDescent="0.15">
      <c r="P310" t="s">
        <v>591</v>
      </c>
    </row>
    <row r="311" spans="16:16" x14ac:dyDescent="0.15">
      <c r="P311" t="s">
        <v>1086</v>
      </c>
    </row>
    <row r="312" spans="16:16" x14ac:dyDescent="0.15">
      <c r="P312" t="s">
        <v>186</v>
      </c>
    </row>
    <row r="313" spans="16:16" x14ac:dyDescent="0.15">
      <c r="P313" t="s">
        <v>950</v>
      </c>
    </row>
    <row r="314" spans="16:16" x14ac:dyDescent="0.15">
      <c r="P314" t="s">
        <v>1089</v>
      </c>
    </row>
    <row r="315" spans="16:16" x14ac:dyDescent="0.15">
      <c r="P315" t="s">
        <v>884</v>
      </c>
    </row>
    <row r="316" spans="16:16" x14ac:dyDescent="0.15">
      <c r="P316" t="s">
        <v>462</v>
      </c>
    </row>
    <row r="317" spans="16:16" x14ac:dyDescent="0.15">
      <c r="P317" t="s">
        <v>546</v>
      </c>
    </row>
    <row r="318" spans="16:16" x14ac:dyDescent="0.15">
      <c r="P318" t="s">
        <v>441</v>
      </c>
    </row>
    <row r="319" spans="16:16" x14ac:dyDescent="0.15">
      <c r="P319" t="s">
        <v>938</v>
      </c>
    </row>
    <row r="320" spans="16:16" x14ac:dyDescent="0.15">
      <c r="P320" t="s">
        <v>924</v>
      </c>
    </row>
    <row r="321" spans="16:16" x14ac:dyDescent="0.15">
      <c r="P321" t="s">
        <v>780</v>
      </c>
    </row>
    <row r="322" spans="16:16" x14ac:dyDescent="0.15">
      <c r="P322" t="s">
        <v>191</v>
      </c>
    </row>
    <row r="323" spans="16:16" x14ac:dyDescent="0.15">
      <c r="P323" t="s">
        <v>574</v>
      </c>
    </row>
    <row r="324" spans="16:16" x14ac:dyDescent="0.15">
      <c r="P324" t="s">
        <v>988</v>
      </c>
    </row>
    <row r="325" spans="16:16" x14ac:dyDescent="0.15">
      <c r="P325" t="s">
        <v>1182</v>
      </c>
    </row>
    <row r="326" spans="16:16" x14ac:dyDescent="0.15">
      <c r="P326" t="s">
        <v>317</v>
      </c>
    </row>
    <row r="327" spans="16:16" x14ac:dyDescent="0.15">
      <c r="P327" t="s">
        <v>581</v>
      </c>
    </row>
    <row r="328" spans="16:16" x14ac:dyDescent="0.15">
      <c r="P328" t="s">
        <v>173</v>
      </c>
    </row>
    <row r="329" spans="16:16" x14ac:dyDescent="0.15">
      <c r="P329" t="s">
        <v>286</v>
      </c>
    </row>
    <row r="330" spans="16:16" x14ac:dyDescent="0.15">
      <c r="P330" t="s">
        <v>926</v>
      </c>
    </row>
    <row r="331" spans="16:16" x14ac:dyDescent="0.15">
      <c r="P331" t="s">
        <v>1114</v>
      </c>
    </row>
    <row r="332" spans="16:16" x14ac:dyDescent="0.15">
      <c r="P332" t="s">
        <v>130</v>
      </c>
    </row>
    <row r="333" spans="16:16" x14ac:dyDescent="0.15">
      <c r="P333" t="s">
        <v>1152</v>
      </c>
    </row>
    <row r="334" spans="16:16" x14ac:dyDescent="0.15">
      <c r="P334" t="s">
        <v>374</v>
      </c>
    </row>
    <row r="335" spans="16:16" x14ac:dyDescent="0.15">
      <c r="P335" t="s">
        <v>310</v>
      </c>
    </row>
    <row r="336" spans="16:16" x14ac:dyDescent="0.15">
      <c r="P336" t="s">
        <v>889</v>
      </c>
    </row>
    <row r="337" spans="16:16" x14ac:dyDescent="0.15">
      <c r="P337" t="s">
        <v>1239</v>
      </c>
    </row>
    <row r="338" spans="16:16" x14ac:dyDescent="0.15">
      <c r="P338" t="s">
        <v>427</v>
      </c>
    </row>
    <row r="339" spans="16:16" x14ac:dyDescent="0.15">
      <c r="P339" t="s">
        <v>710</v>
      </c>
    </row>
    <row r="340" spans="16:16" x14ac:dyDescent="0.15">
      <c r="P340" t="s">
        <v>305</v>
      </c>
    </row>
    <row r="341" spans="16:16" x14ac:dyDescent="0.15">
      <c r="P341" t="s">
        <v>379</v>
      </c>
    </row>
    <row r="342" spans="16:16" x14ac:dyDescent="0.15">
      <c r="P342" t="s">
        <v>590</v>
      </c>
    </row>
    <row r="343" spans="16:16" x14ac:dyDescent="0.15">
      <c r="P343" t="s">
        <v>720</v>
      </c>
    </row>
    <row r="344" spans="16:16" x14ac:dyDescent="0.15">
      <c r="P344" t="s">
        <v>1122</v>
      </c>
    </row>
    <row r="345" spans="16:16" x14ac:dyDescent="0.15">
      <c r="P345" t="s">
        <v>245</v>
      </c>
    </row>
    <row r="346" spans="16:16" x14ac:dyDescent="0.15">
      <c r="P346" t="s">
        <v>405</v>
      </c>
    </row>
    <row r="347" spans="16:16" x14ac:dyDescent="0.15">
      <c r="P347" t="s">
        <v>458</v>
      </c>
    </row>
    <row r="348" spans="16:16" x14ac:dyDescent="0.15">
      <c r="P348" t="s">
        <v>12</v>
      </c>
    </row>
    <row r="349" spans="16:16" x14ac:dyDescent="0.15">
      <c r="P349" t="s">
        <v>289</v>
      </c>
    </row>
    <row r="350" spans="16:16" x14ac:dyDescent="0.15">
      <c r="P350" t="s">
        <v>660</v>
      </c>
    </row>
    <row r="351" spans="16:16" x14ac:dyDescent="0.15">
      <c r="P351" t="s">
        <v>813</v>
      </c>
    </row>
    <row r="352" spans="16:16" x14ac:dyDescent="0.15">
      <c r="P352" t="s">
        <v>718</v>
      </c>
    </row>
    <row r="353" spans="16:16" x14ac:dyDescent="0.15">
      <c r="P353" t="s">
        <v>603</v>
      </c>
    </row>
    <row r="354" spans="16:16" x14ac:dyDescent="0.15">
      <c r="P354" t="s">
        <v>434</v>
      </c>
    </row>
    <row r="355" spans="16:16" x14ac:dyDescent="0.15">
      <c r="P355" t="s">
        <v>1186</v>
      </c>
    </row>
    <row r="356" spans="16:16" x14ac:dyDescent="0.15">
      <c r="P356" t="s">
        <v>931</v>
      </c>
    </row>
    <row r="357" spans="16:16" x14ac:dyDescent="0.15">
      <c r="P357" t="s">
        <v>406</v>
      </c>
    </row>
    <row r="358" spans="16:16" x14ac:dyDescent="0.15">
      <c r="P358" t="s">
        <v>1057</v>
      </c>
    </row>
    <row r="359" spans="16:16" x14ac:dyDescent="0.15">
      <c r="P359" t="s">
        <v>538</v>
      </c>
    </row>
    <row r="360" spans="16:16" x14ac:dyDescent="0.15">
      <c r="P360" t="s">
        <v>1200</v>
      </c>
    </row>
    <row r="361" spans="16:16" x14ac:dyDescent="0.15">
      <c r="P361" t="s">
        <v>60</v>
      </c>
    </row>
    <row r="362" spans="16:16" x14ac:dyDescent="0.15">
      <c r="P362" t="s">
        <v>557</v>
      </c>
    </row>
    <row r="363" spans="16:16" x14ac:dyDescent="0.15">
      <c r="P363" t="s">
        <v>43</v>
      </c>
    </row>
    <row r="364" spans="16:16" x14ac:dyDescent="0.15">
      <c r="P364" t="s">
        <v>254</v>
      </c>
    </row>
    <row r="365" spans="16:16" x14ac:dyDescent="0.15">
      <c r="P365" t="s">
        <v>335</v>
      </c>
    </row>
    <row r="366" spans="16:16" x14ac:dyDescent="0.15">
      <c r="P366" t="s">
        <v>402</v>
      </c>
    </row>
    <row r="367" spans="16:16" x14ac:dyDescent="0.15">
      <c r="P367" t="s">
        <v>570</v>
      </c>
    </row>
    <row r="368" spans="16:16" x14ac:dyDescent="0.15">
      <c r="P368" t="s">
        <v>694</v>
      </c>
    </row>
    <row r="369" spans="16:16" x14ac:dyDescent="0.15">
      <c r="P369" t="s">
        <v>311</v>
      </c>
    </row>
    <row r="370" spans="16:16" x14ac:dyDescent="0.15">
      <c r="P370" t="s">
        <v>975</v>
      </c>
    </row>
    <row r="371" spans="16:16" x14ac:dyDescent="0.15">
      <c r="P371" t="s">
        <v>1032</v>
      </c>
    </row>
    <row r="372" spans="16:16" x14ac:dyDescent="0.15">
      <c r="P372" t="s">
        <v>316</v>
      </c>
    </row>
    <row r="373" spans="16:16" x14ac:dyDescent="0.15">
      <c r="P373" t="s">
        <v>1104</v>
      </c>
    </row>
    <row r="374" spans="16:16" x14ac:dyDescent="0.15">
      <c r="P374" t="s">
        <v>1025</v>
      </c>
    </row>
    <row r="375" spans="16:16" x14ac:dyDescent="0.15">
      <c r="P375" t="s">
        <v>653</v>
      </c>
    </row>
    <row r="376" spans="16:16" x14ac:dyDescent="0.15">
      <c r="P376" t="s">
        <v>388</v>
      </c>
    </row>
    <row r="377" spans="16:16" x14ac:dyDescent="0.15">
      <c r="P377" t="s">
        <v>1007</v>
      </c>
    </row>
    <row r="378" spans="16:16" x14ac:dyDescent="0.15">
      <c r="P378" t="s">
        <v>24</v>
      </c>
    </row>
    <row r="379" spans="16:16" x14ac:dyDescent="0.15">
      <c r="P379" t="s">
        <v>658</v>
      </c>
    </row>
    <row r="380" spans="16:16" x14ac:dyDescent="0.15">
      <c r="P380" t="s">
        <v>733</v>
      </c>
    </row>
    <row r="381" spans="16:16" x14ac:dyDescent="0.15">
      <c r="P381" t="s">
        <v>819</v>
      </c>
    </row>
    <row r="382" spans="16:16" x14ac:dyDescent="0.15">
      <c r="P382" t="s">
        <v>724</v>
      </c>
    </row>
    <row r="383" spans="16:16" x14ac:dyDescent="0.15">
      <c r="P383" t="s">
        <v>419</v>
      </c>
    </row>
    <row r="384" spans="16:16" x14ac:dyDescent="0.15">
      <c r="P384" t="s">
        <v>588</v>
      </c>
    </row>
    <row r="385" spans="16:16" x14ac:dyDescent="0.15">
      <c r="P385" t="s">
        <v>271</v>
      </c>
    </row>
    <row r="386" spans="16:16" x14ac:dyDescent="0.15">
      <c r="P386" t="s">
        <v>166</v>
      </c>
    </row>
    <row r="387" spans="16:16" x14ac:dyDescent="0.15">
      <c r="P387" t="s">
        <v>655</v>
      </c>
    </row>
    <row r="388" spans="16:16" x14ac:dyDescent="0.15">
      <c r="P388" t="s">
        <v>412</v>
      </c>
    </row>
    <row r="389" spans="16:16" x14ac:dyDescent="0.15">
      <c r="P389" t="s">
        <v>111</v>
      </c>
    </row>
    <row r="390" spans="16:16" x14ac:dyDescent="0.15">
      <c r="P390" t="s">
        <v>21</v>
      </c>
    </row>
    <row r="391" spans="16:16" x14ac:dyDescent="0.15">
      <c r="P391" t="s">
        <v>181</v>
      </c>
    </row>
    <row r="392" spans="16:16" x14ac:dyDescent="0.15">
      <c r="P392" t="s">
        <v>952</v>
      </c>
    </row>
    <row r="393" spans="16:16" x14ac:dyDescent="0.15">
      <c r="P393" t="s">
        <v>683</v>
      </c>
    </row>
    <row r="394" spans="16:16" x14ac:dyDescent="0.15">
      <c r="P394" t="s">
        <v>1124</v>
      </c>
    </row>
    <row r="395" spans="16:16" x14ac:dyDescent="0.15">
      <c r="P395" t="s">
        <v>444</v>
      </c>
    </row>
    <row r="396" spans="16:16" x14ac:dyDescent="0.15">
      <c r="P396" t="s">
        <v>1023</v>
      </c>
    </row>
    <row r="397" spans="16:16" x14ac:dyDescent="0.15">
      <c r="P397" t="s">
        <v>670</v>
      </c>
    </row>
    <row r="398" spans="16:16" x14ac:dyDescent="0.15">
      <c r="P398" t="s">
        <v>825</v>
      </c>
    </row>
    <row r="399" spans="16:16" x14ac:dyDescent="0.15">
      <c r="P399" t="s">
        <v>137</v>
      </c>
    </row>
    <row r="400" spans="16:16" x14ac:dyDescent="0.15">
      <c r="P400" t="s">
        <v>887</v>
      </c>
    </row>
    <row r="401" spans="16:16" x14ac:dyDescent="0.15">
      <c r="P401" t="s">
        <v>1159</v>
      </c>
    </row>
    <row r="402" spans="16:16" x14ac:dyDescent="0.15">
      <c r="P402" t="s">
        <v>689</v>
      </c>
    </row>
    <row r="403" spans="16:16" x14ac:dyDescent="0.15">
      <c r="P403" t="s">
        <v>1127</v>
      </c>
    </row>
    <row r="404" spans="16:16" x14ac:dyDescent="0.15">
      <c r="P404" t="s">
        <v>385</v>
      </c>
    </row>
    <row r="405" spans="16:16" x14ac:dyDescent="0.15">
      <c r="P405" t="s">
        <v>368</v>
      </c>
    </row>
    <row r="406" spans="16:16" x14ac:dyDescent="0.15">
      <c r="P406" t="s">
        <v>566</v>
      </c>
    </row>
    <row r="407" spans="16:16" x14ac:dyDescent="0.15">
      <c r="P407" t="s">
        <v>525</v>
      </c>
    </row>
    <row r="408" spans="16:16" x14ac:dyDescent="0.15">
      <c r="P408" t="s">
        <v>167</v>
      </c>
    </row>
    <row r="409" spans="16:16" x14ac:dyDescent="0.15">
      <c r="P409" t="s">
        <v>954</v>
      </c>
    </row>
    <row r="410" spans="16:16" x14ac:dyDescent="0.15">
      <c r="P410" t="s">
        <v>101</v>
      </c>
    </row>
    <row r="411" spans="16:16" x14ac:dyDescent="0.15">
      <c r="P411" t="s">
        <v>999</v>
      </c>
    </row>
    <row r="412" spans="16:16" x14ac:dyDescent="0.15">
      <c r="P412" t="s">
        <v>294</v>
      </c>
    </row>
    <row r="413" spans="16:16" x14ac:dyDescent="0.15">
      <c r="P413" t="s">
        <v>657</v>
      </c>
    </row>
    <row r="414" spans="16:16" x14ac:dyDescent="0.15">
      <c r="P414" t="s">
        <v>554</v>
      </c>
    </row>
    <row r="415" spans="16:16" x14ac:dyDescent="0.15">
      <c r="P415" t="s">
        <v>731</v>
      </c>
    </row>
    <row r="416" spans="16:16" x14ac:dyDescent="0.15">
      <c r="P416" t="s">
        <v>1113</v>
      </c>
    </row>
    <row r="417" spans="16:16" x14ac:dyDescent="0.15">
      <c r="P417" t="s">
        <v>668</v>
      </c>
    </row>
    <row r="418" spans="16:16" x14ac:dyDescent="0.15">
      <c r="P418" t="s">
        <v>805</v>
      </c>
    </row>
    <row r="419" spans="16:16" x14ac:dyDescent="0.15">
      <c r="P419" t="s">
        <v>705</v>
      </c>
    </row>
    <row r="420" spans="16:16" x14ac:dyDescent="0.15">
      <c r="P420" t="s">
        <v>744</v>
      </c>
    </row>
    <row r="421" spans="16:16" x14ac:dyDescent="0.15">
      <c r="P421" t="s">
        <v>636</v>
      </c>
    </row>
    <row r="422" spans="16:16" x14ac:dyDescent="0.15">
      <c r="P422" t="s">
        <v>958</v>
      </c>
    </row>
    <row r="423" spans="16:16" x14ac:dyDescent="0.15">
      <c r="P423" t="s">
        <v>828</v>
      </c>
    </row>
    <row r="424" spans="16:16" x14ac:dyDescent="0.15">
      <c r="P424" t="s">
        <v>333</v>
      </c>
    </row>
    <row r="425" spans="16:16" x14ac:dyDescent="0.15">
      <c r="P425" t="s">
        <v>69</v>
      </c>
    </row>
    <row r="426" spans="16:16" x14ac:dyDescent="0.15">
      <c r="P426" t="s">
        <v>46</v>
      </c>
    </row>
    <row r="427" spans="16:16" x14ac:dyDescent="0.15">
      <c r="P427" t="s">
        <v>307</v>
      </c>
    </row>
    <row r="428" spans="16:16" x14ac:dyDescent="0.15">
      <c r="P428" t="s">
        <v>580</v>
      </c>
    </row>
    <row r="429" spans="16:16" x14ac:dyDescent="0.15">
      <c r="P429" t="s">
        <v>140</v>
      </c>
    </row>
    <row r="430" spans="16:16" x14ac:dyDescent="0.15">
      <c r="P430" t="s">
        <v>1174</v>
      </c>
    </row>
    <row r="431" spans="16:16" x14ac:dyDescent="0.15">
      <c r="P431" t="s">
        <v>1118</v>
      </c>
    </row>
    <row r="432" spans="16:16" x14ac:dyDescent="0.15">
      <c r="P432" t="s">
        <v>1244</v>
      </c>
    </row>
    <row r="433" spans="16:16" x14ac:dyDescent="0.15">
      <c r="P433" t="s">
        <v>693</v>
      </c>
    </row>
    <row r="434" spans="16:16" x14ac:dyDescent="0.15">
      <c r="P434" t="s">
        <v>561</v>
      </c>
    </row>
    <row r="435" spans="16:16" x14ac:dyDescent="0.15">
      <c r="P435" t="s">
        <v>808</v>
      </c>
    </row>
    <row r="436" spans="16:16" x14ac:dyDescent="0.15">
      <c r="P436" t="s">
        <v>274</v>
      </c>
    </row>
    <row r="437" spans="16:16" x14ac:dyDescent="0.15">
      <c r="P437" t="s">
        <v>974</v>
      </c>
    </row>
    <row r="438" spans="16:16" x14ac:dyDescent="0.15">
      <c r="P438" t="s">
        <v>555</v>
      </c>
    </row>
    <row r="439" spans="16:16" x14ac:dyDescent="0.15">
      <c r="P439" t="s">
        <v>842</v>
      </c>
    </row>
    <row r="440" spans="16:16" x14ac:dyDescent="0.15">
      <c r="P440" t="s">
        <v>80</v>
      </c>
    </row>
    <row r="441" spans="16:16" x14ac:dyDescent="0.15">
      <c r="P441" t="s">
        <v>107</v>
      </c>
    </row>
    <row r="442" spans="16:16" x14ac:dyDescent="0.15">
      <c r="P442" t="s">
        <v>334</v>
      </c>
    </row>
    <row r="443" spans="16:16" x14ac:dyDescent="0.15">
      <c r="P443" t="s">
        <v>284</v>
      </c>
    </row>
    <row r="444" spans="16:16" x14ac:dyDescent="0.15">
      <c r="P444" t="s">
        <v>1138</v>
      </c>
    </row>
    <row r="445" spans="16:16" x14ac:dyDescent="0.15">
      <c r="P445" t="s">
        <v>361</v>
      </c>
    </row>
    <row r="446" spans="16:16" x14ac:dyDescent="0.15">
      <c r="P446" t="s">
        <v>573</v>
      </c>
    </row>
    <row r="447" spans="16:16" x14ac:dyDescent="0.15">
      <c r="P447" t="s">
        <v>486</v>
      </c>
    </row>
    <row r="448" spans="16:16" x14ac:dyDescent="0.15">
      <c r="P448" t="s">
        <v>459</v>
      </c>
    </row>
    <row r="449" spans="16:16" x14ac:dyDescent="0.15">
      <c r="P449" t="s">
        <v>86</v>
      </c>
    </row>
    <row r="450" spans="16:16" x14ac:dyDescent="0.15">
      <c r="P450" t="s">
        <v>124</v>
      </c>
    </row>
    <row r="451" spans="16:16" x14ac:dyDescent="0.15">
      <c r="P451" t="s">
        <v>719</v>
      </c>
    </row>
    <row r="452" spans="16:16" x14ac:dyDescent="0.15">
      <c r="P452" t="s">
        <v>1194</v>
      </c>
    </row>
    <row r="453" spans="16:16" x14ac:dyDescent="0.15">
      <c r="P453" t="s">
        <v>639</v>
      </c>
    </row>
    <row r="454" spans="16:16" x14ac:dyDescent="0.15">
      <c r="P454" t="s">
        <v>587</v>
      </c>
    </row>
    <row r="455" spans="16:16" x14ac:dyDescent="0.15">
      <c r="P455" t="s">
        <v>520</v>
      </c>
    </row>
    <row r="456" spans="16:16" x14ac:dyDescent="0.15">
      <c r="P456" t="s">
        <v>435</v>
      </c>
    </row>
    <row r="457" spans="16:16" x14ac:dyDescent="0.15">
      <c r="P457" t="s">
        <v>372</v>
      </c>
    </row>
    <row r="458" spans="16:16" x14ac:dyDescent="0.15">
      <c r="P458" t="s">
        <v>261</v>
      </c>
    </row>
    <row r="459" spans="16:16" x14ac:dyDescent="0.15">
      <c r="P459" t="s">
        <v>589</v>
      </c>
    </row>
    <row r="460" spans="16:16" x14ac:dyDescent="0.15">
      <c r="P460" t="s">
        <v>673</v>
      </c>
    </row>
    <row r="461" spans="16:16" x14ac:dyDescent="0.15">
      <c r="P461" t="s">
        <v>500</v>
      </c>
    </row>
    <row r="462" spans="16:16" x14ac:dyDescent="0.15">
      <c r="P462" t="s">
        <v>1099</v>
      </c>
    </row>
    <row r="463" spans="16:16" x14ac:dyDescent="0.15">
      <c r="P463" t="s">
        <v>1228</v>
      </c>
    </row>
    <row r="464" spans="16:16" x14ac:dyDescent="0.15">
      <c r="P464" t="s">
        <v>700</v>
      </c>
    </row>
    <row r="465" spans="16:16" x14ac:dyDescent="0.15">
      <c r="P465" t="s">
        <v>341</v>
      </c>
    </row>
    <row r="466" spans="16:16" x14ac:dyDescent="0.15">
      <c r="P466" t="s">
        <v>967</v>
      </c>
    </row>
    <row r="467" spans="16:16" x14ac:dyDescent="0.15">
      <c r="P467" t="s">
        <v>484</v>
      </c>
    </row>
    <row r="468" spans="16:16" x14ac:dyDescent="0.15">
      <c r="P468" t="s">
        <v>1132</v>
      </c>
    </row>
    <row r="469" spans="16:16" x14ac:dyDescent="0.15">
      <c r="P469" t="s">
        <v>281</v>
      </c>
    </row>
    <row r="470" spans="16:16" x14ac:dyDescent="0.15">
      <c r="P470" t="s">
        <v>51</v>
      </c>
    </row>
    <row r="471" spans="16:16" x14ac:dyDescent="0.15">
      <c r="P471" t="s">
        <v>567</v>
      </c>
    </row>
    <row r="472" spans="16:16" x14ac:dyDescent="0.15">
      <c r="P472" t="s">
        <v>758</v>
      </c>
    </row>
    <row r="473" spans="16:16" x14ac:dyDescent="0.15">
      <c r="P473" t="s">
        <v>504</v>
      </c>
    </row>
    <row r="474" spans="16:16" x14ac:dyDescent="0.15">
      <c r="P474" t="s">
        <v>209</v>
      </c>
    </row>
    <row r="475" spans="16:16" x14ac:dyDescent="0.15">
      <c r="P475" t="s">
        <v>1049</v>
      </c>
    </row>
    <row r="476" spans="16:16" x14ac:dyDescent="0.15">
      <c r="P476" t="s">
        <v>648</v>
      </c>
    </row>
    <row r="477" spans="16:16" x14ac:dyDescent="0.15">
      <c r="P477" t="s">
        <v>1073</v>
      </c>
    </row>
    <row r="478" spans="16:16" x14ac:dyDescent="0.15">
      <c r="P478" t="s">
        <v>1160</v>
      </c>
    </row>
    <row r="479" spans="16:16" x14ac:dyDescent="0.15">
      <c r="P479" t="s">
        <v>302</v>
      </c>
    </row>
    <row r="480" spans="16:16" x14ac:dyDescent="0.15">
      <c r="P480" t="s">
        <v>63</v>
      </c>
    </row>
    <row r="481" spans="16:16" x14ac:dyDescent="0.15">
      <c r="P481" t="s">
        <v>155</v>
      </c>
    </row>
    <row r="482" spans="16:16" x14ac:dyDescent="0.15">
      <c r="P482" t="s">
        <v>337</v>
      </c>
    </row>
    <row r="483" spans="16:16" x14ac:dyDescent="0.15">
      <c r="P483" t="s">
        <v>1146</v>
      </c>
    </row>
    <row r="484" spans="16:16" x14ac:dyDescent="0.15">
      <c r="P484" t="s">
        <v>899</v>
      </c>
    </row>
    <row r="485" spans="16:16" x14ac:dyDescent="0.15">
      <c r="P485" t="s">
        <v>730</v>
      </c>
    </row>
    <row r="486" spans="16:16" x14ac:dyDescent="0.15">
      <c r="P486" t="s">
        <v>55</v>
      </c>
    </row>
    <row r="487" spans="16:16" x14ac:dyDescent="0.15">
      <c r="P487" t="s">
        <v>226</v>
      </c>
    </row>
    <row r="488" spans="16:16" x14ac:dyDescent="0.15">
      <c r="P488" t="s">
        <v>575</v>
      </c>
    </row>
    <row r="489" spans="16:16" x14ac:dyDescent="0.15">
      <c r="P489" t="s">
        <v>360</v>
      </c>
    </row>
    <row r="490" spans="16:16" x14ac:dyDescent="0.15">
      <c r="P490" t="s">
        <v>1066</v>
      </c>
    </row>
    <row r="491" spans="16:16" x14ac:dyDescent="0.15">
      <c r="P491" t="s">
        <v>1215</v>
      </c>
    </row>
    <row r="492" spans="16:16" x14ac:dyDescent="0.15">
      <c r="P492" t="s">
        <v>1036</v>
      </c>
    </row>
    <row r="493" spans="16:16" x14ac:dyDescent="0.15">
      <c r="P493" t="s">
        <v>1064</v>
      </c>
    </row>
    <row r="494" spans="16:16" x14ac:dyDescent="0.15">
      <c r="P494" t="s">
        <v>135</v>
      </c>
    </row>
    <row r="495" spans="16:16" x14ac:dyDescent="0.15">
      <c r="P495" t="s">
        <v>423</v>
      </c>
    </row>
    <row r="496" spans="16:16" x14ac:dyDescent="0.15">
      <c r="P496" t="s">
        <v>528</v>
      </c>
    </row>
    <row r="497" spans="16:16" x14ac:dyDescent="0.15">
      <c r="P497" t="s">
        <v>243</v>
      </c>
    </row>
    <row r="498" spans="16:16" x14ac:dyDescent="0.15">
      <c r="P498" t="s">
        <v>723</v>
      </c>
    </row>
    <row r="499" spans="16:16" x14ac:dyDescent="0.15">
      <c r="P499" t="s">
        <v>1006</v>
      </c>
    </row>
    <row r="500" spans="16:16" x14ac:dyDescent="0.15">
      <c r="P500" t="s">
        <v>428</v>
      </c>
    </row>
    <row r="501" spans="16:16" x14ac:dyDescent="0.15">
      <c r="P501" t="s">
        <v>626</v>
      </c>
    </row>
    <row r="502" spans="16:16" x14ac:dyDescent="0.15">
      <c r="P502" t="s">
        <v>162</v>
      </c>
    </row>
    <row r="503" spans="16:16" x14ac:dyDescent="0.15">
      <c r="P503" t="s">
        <v>750</v>
      </c>
    </row>
    <row r="504" spans="16:16" x14ac:dyDescent="0.15">
      <c r="P504" t="s">
        <v>765</v>
      </c>
    </row>
    <row r="505" spans="16:16" x14ac:dyDescent="0.15">
      <c r="P505" t="s">
        <v>170</v>
      </c>
    </row>
    <row r="506" spans="16:16" x14ac:dyDescent="0.15">
      <c r="P506" t="s">
        <v>515</v>
      </c>
    </row>
    <row r="507" spans="16:16" x14ac:dyDescent="0.15">
      <c r="P507" t="s">
        <v>464</v>
      </c>
    </row>
    <row r="508" spans="16:16" x14ac:dyDescent="0.15">
      <c r="P508" t="s">
        <v>225</v>
      </c>
    </row>
    <row r="509" spans="16:16" x14ac:dyDescent="0.15">
      <c r="P509" t="s">
        <v>75</v>
      </c>
    </row>
    <row r="510" spans="16:16" x14ac:dyDescent="0.15">
      <c r="P510" t="s">
        <v>959</v>
      </c>
    </row>
    <row r="511" spans="16:16" x14ac:dyDescent="0.15">
      <c r="P511" t="s">
        <v>1154</v>
      </c>
    </row>
    <row r="512" spans="16:16" x14ac:dyDescent="0.15">
      <c r="P512" t="s">
        <v>1068</v>
      </c>
    </row>
    <row r="513" spans="16:16" x14ac:dyDescent="0.15">
      <c r="P513" t="s">
        <v>976</v>
      </c>
    </row>
    <row r="514" spans="16:16" x14ac:dyDescent="0.15">
      <c r="P514" t="s">
        <v>339</v>
      </c>
    </row>
    <row r="515" spans="16:16" x14ac:dyDescent="0.15">
      <c r="P515" t="s">
        <v>684</v>
      </c>
    </row>
    <row r="516" spans="16:16" x14ac:dyDescent="0.15">
      <c r="P516" t="s">
        <v>786</v>
      </c>
    </row>
    <row r="517" spans="16:16" x14ac:dyDescent="0.15">
      <c r="P517" t="s">
        <v>1246</v>
      </c>
    </row>
    <row r="518" spans="16:16" x14ac:dyDescent="0.15">
      <c r="P518" t="s">
        <v>785</v>
      </c>
    </row>
    <row r="519" spans="16:16" x14ac:dyDescent="0.15">
      <c r="P519" t="s">
        <v>680</v>
      </c>
    </row>
    <row r="520" spans="16:16" x14ac:dyDescent="0.15">
      <c r="P520" t="s">
        <v>841</v>
      </c>
    </row>
    <row r="521" spans="16:16" x14ac:dyDescent="0.15">
      <c r="P521" t="s">
        <v>536</v>
      </c>
    </row>
    <row r="522" spans="16:16" x14ac:dyDescent="0.15">
      <c r="P522" t="s">
        <v>139</v>
      </c>
    </row>
    <row r="523" spans="16:16" x14ac:dyDescent="0.15">
      <c r="P523" t="s">
        <v>766</v>
      </c>
    </row>
    <row r="524" spans="16:16" x14ac:dyDescent="0.15">
      <c r="P524" t="s">
        <v>979</v>
      </c>
    </row>
    <row r="525" spans="16:16" x14ac:dyDescent="0.15">
      <c r="P525" t="s">
        <v>263</v>
      </c>
    </row>
    <row r="526" spans="16:16" x14ac:dyDescent="0.15">
      <c r="P526" t="s">
        <v>530</v>
      </c>
    </row>
    <row r="527" spans="16:16" x14ac:dyDescent="0.15">
      <c r="P527" t="s">
        <v>131</v>
      </c>
    </row>
    <row r="528" spans="16:16" x14ac:dyDescent="0.15">
      <c r="P528" t="s">
        <v>523</v>
      </c>
    </row>
    <row r="529" spans="16:16" x14ac:dyDescent="0.15">
      <c r="P529" t="s">
        <v>338</v>
      </c>
    </row>
    <row r="530" spans="16:16" x14ac:dyDescent="0.15">
      <c r="P530" t="s">
        <v>1210</v>
      </c>
    </row>
    <row r="531" spans="16:16" x14ac:dyDescent="0.15">
      <c r="P531" t="s">
        <v>810</v>
      </c>
    </row>
    <row r="532" spans="16:16" x14ac:dyDescent="0.15">
      <c r="P532" t="s">
        <v>132</v>
      </c>
    </row>
    <row r="533" spans="16:16" x14ac:dyDescent="0.15">
      <c r="P533" t="s">
        <v>152</v>
      </c>
    </row>
    <row r="534" spans="16:16" x14ac:dyDescent="0.15">
      <c r="P534" t="s">
        <v>811</v>
      </c>
    </row>
    <row r="535" spans="16:16" x14ac:dyDescent="0.15">
      <c r="P535" t="s">
        <v>1009</v>
      </c>
    </row>
    <row r="536" spans="16:16" x14ac:dyDescent="0.15">
      <c r="P536" t="s">
        <v>1087</v>
      </c>
    </row>
    <row r="537" spans="16:16" x14ac:dyDescent="0.15">
      <c r="P537" t="s">
        <v>661</v>
      </c>
    </row>
    <row r="538" spans="16:16" x14ac:dyDescent="0.15">
      <c r="P538" t="s">
        <v>411</v>
      </c>
    </row>
    <row r="539" spans="16:16" x14ac:dyDescent="0.15">
      <c r="P539" t="s">
        <v>547</v>
      </c>
    </row>
    <row r="540" spans="16:16" x14ac:dyDescent="0.15">
      <c r="P540" t="s">
        <v>65</v>
      </c>
    </row>
    <row r="541" spans="16:16" x14ac:dyDescent="0.15">
      <c r="P541" t="s">
        <v>299</v>
      </c>
    </row>
    <row r="542" spans="16:16" x14ac:dyDescent="0.15">
      <c r="P542" t="s">
        <v>836</v>
      </c>
    </row>
    <row r="543" spans="16:16" x14ac:dyDescent="0.15">
      <c r="P543" t="s">
        <v>749</v>
      </c>
    </row>
    <row r="544" spans="16:16" x14ac:dyDescent="0.15">
      <c r="P544" t="s">
        <v>253</v>
      </c>
    </row>
    <row r="545" spans="16:16" x14ac:dyDescent="0.15">
      <c r="P545" t="s">
        <v>539</v>
      </c>
    </row>
    <row r="546" spans="16:16" x14ac:dyDescent="0.15">
      <c r="P546" t="s">
        <v>669</v>
      </c>
    </row>
    <row r="547" spans="16:16" x14ac:dyDescent="0.15">
      <c r="P547" t="s">
        <v>1100</v>
      </c>
    </row>
    <row r="548" spans="16:16" x14ac:dyDescent="0.15">
      <c r="P548" t="s">
        <v>1021</v>
      </c>
    </row>
    <row r="549" spans="16:16" x14ac:dyDescent="0.15">
      <c r="P549" t="s">
        <v>112</v>
      </c>
    </row>
    <row r="550" spans="16:16" x14ac:dyDescent="0.15">
      <c r="P550" t="s">
        <v>1083</v>
      </c>
    </row>
    <row r="551" spans="16:16" x14ac:dyDescent="0.15">
      <c r="P551" t="s">
        <v>1043</v>
      </c>
    </row>
    <row r="552" spans="16:16" x14ac:dyDescent="0.15">
      <c r="P552" t="s">
        <v>381</v>
      </c>
    </row>
    <row r="553" spans="16:16" x14ac:dyDescent="0.15">
      <c r="P553" t="s">
        <v>1070</v>
      </c>
    </row>
    <row r="554" spans="16:16" x14ac:dyDescent="0.15">
      <c r="P554" t="s">
        <v>235</v>
      </c>
    </row>
    <row r="555" spans="16:16" x14ac:dyDescent="0.15">
      <c r="P555" t="s">
        <v>279</v>
      </c>
    </row>
    <row r="556" spans="16:16" x14ac:dyDescent="0.15">
      <c r="P556" t="s">
        <v>835</v>
      </c>
    </row>
    <row r="557" spans="16:16" x14ac:dyDescent="0.15">
      <c r="P557" t="s">
        <v>363</v>
      </c>
    </row>
    <row r="558" spans="16:16" x14ac:dyDescent="0.15">
      <c r="P558" t="s">
        <v>1040</v>
      </c>
    </row>
    <row r="559" spans="16:16" x14ac:dyDescent="0.15">
      <c r="P559" t="s">
        <v>218</v>
      </c>
    </row>
    <row r="560" spans="16:16" x14ac:dyDescent="0.15">
      <c r="P560" t="s">
        <v>430</v>
      </c>
    </row>
    <row r="561" spans="16:16" x14ac:dyDescent="0.15">
      <c r="P561" t="s">
        <v>634</v>
      </c>
    </row>
    <row r="562" spans="16:16" x14ac:dyDescent="0.15">
      <c r="P562" t="s">
        <v>1168</v>
      </c>
    </row>
    <row r="563" spans="16:16" x14ac:dyDescent="0.15">
      <c r="P563" t="s">
        <v>618</v>
      </c>
    </row>
    <row r="564" spans="16:16" x14ac:dyDescent="0.15">
      <c r="P564" t="s">
        <v>161</v>
      </c>
    </row>
    <row r="565" spans="16:16" x14ac:dyDescent="0.15">
      <c r="P565" t="s">
        <v>997</v>
      </c>
    </row>
    <row r="566" spans="16:16" x14ac:dyDescent="0.15">
      <c r="P566" t="s">
        <v>961</v>
      </c>
    </row>
    <row r="567" spans="16:16" x14ac:dyDescent="0.15">
      <c r="P567" t="s">
        <v>1001</v>
      </c>
    </row>
    <row r="568" spans="16:16" x14ac:dyDescent="0.15">
      <c r="P568" t="s">
        <v>1080</v>
      </c>
    </row>
    <row r="569" spans="16:16" x14ac:dyDescent="0.15">
      <c r="P569" t="s">
        <v>269</v>
      </c>
    </row>
    <row r="570" spans="16:16" x14ac:dyDescent="0.15">
      <c r="P570" t="s">
        <v>597</v>
      </c>
    </row>
    <row r="571" spans="16:16" x14ac:dyDescent="0.15">
      <c r="P571" t="s">
        <v>1148</v>
      </c>
    </row>
    <row r="572" spans="16:16" x14ac:dyDescent="0.15">
      <c r="P572" t="s">
        <v>792</v>
      </c>
    </row>
    <row r="573" spans="16:16" x14ac:dyDescent="0.15">
      <c r="P573" t="s">
        <v>1173</v>
      </c>
    </row>
    <row r="574" spans="16:16" x14ac:dyDescent="0.15">
      <c r="P574" t="s">
        <v>735</v>
      </c>
    </row>
    <row r="575" spans="16:16" x14ac:dyDescent="0.15">
      <c r="P575" t="s">
        <v>1206</v>
      </c>
    </row>
    <row r="576" spans="16:16" x14ac:dyDescent="0.15">
      <c r="P576" t="s">
        <v>970</v>
      </c>
    </row>
    <row r="577" spans="16:16" x14ac:dyDescent="0.15">
      <c r="P577" t="s">
        <v>418</v>
      </c>
    </row>
    <row r="578" spans="16:16" x14ac:dyDescent="0.15">
      <c r="P578" t="s">
        <v>270</v>
      </c>
    </row>
    <row r="579" spans="16:16" x14ac:dyDescent="0.15">
      <c r="P579" t="s">
        <v>736</v>
      </c>
    </row>
    <row r="580" spans="16:16" x14ac:dyDescent="0.15">
      <c r="P580" t="s">
        <v>993</v>
      </c>
    </row>
    <row r="581" spans="16:16" x14ac:dyDescent="0.15">
      <c r="P581" t="s">
        <v>914</v>
      </c>
    </row>
    <row r="582" spans="16:16" x14ac:dyDescent="0.15">
      <c r="P582" t="s">
        <v>369</v>
      </c>
    </row>
    <row r="583" spans="16:16" x14ac:dyDescent="0.15">
      <c r="P583" t="s">
        <v>32</v>
      </c>
    </row>
    <row r="584" spans="16:16" x14ac:dyDescent="0.15">
      <c r="P584" t="s">
        <v>204</v>
      </c>
    </row>
    <row r="585" spans="16:16" x14ac:dyDescent="0.15">
      <c r="P585" t="s">
        <v>17</v>
      </c>
    </row>
    <row r="586" spans="16:16" x14ac:dyDescent="0.15">
      <c r="P586" t="s">
        <v>219</v>
      </c>
    </row>
    <row r="587" spans="16:16" x14ac:dyDescent="0.15">
      <c r="P587" t="s">
        <v>615</v>
      </c>
    </row>
    <row r="588" spans="16:16" x14ac:dyDescent="0.15">
      <c r="P588" t="s">
        <v>909</v>
      </c>
    </row>
    <row r="589" spans="16:16" x14ac:dyDescent="0.15">
      <c r="P589" t="s">
        <v>681</v>
      </c>
    </row>
    <row r="590" spans="16:16" x14ac:dyDescent="0.15">
      <c r="P590" t="s">
        <v>342</v>
      </c>
    </row>
    <row r="591" spans="16:16" x14ac:dyDescent="0.15">
      <c r="P591" t="s">
        <v>370</v>
      </c>
    </row>
    <row r="592" spans="16:16" x14ac:dyDescent="0.15">
      <c r="P592" t="s">
        <v>91</v>
      </c>
    </row>
    <row r="593" spans="16:16" x14ac:dyDescent="0.15">
      <c r="P593" t="s">
        <v>934</v>
      </c>
    </row>
    <row r="594" spans="16:16" x14ac:dyDescent="0.15">
      <c r="P594" t="s">
        <v>843</v>
      </c>
    </row>
    <row r="595" spans="16:16" x14ac:dyDescent="0.15">
      <c r="P595" t="s">
        <v>678</v>
      </c>
    </row>
    <row r="596" spans="16:16" x14ac:dyDescent="0.15">
      <c r="P596" t="s">
        <v>1151</v>
      </c>
    </row>
    <row r="597" spans="16:16" x14ac:dyDescent="0.15">
      <c r="P597" t="s">
        <v>665</v>
      </c>
    </row>
    <row r="598" spans="16:16" x14ac:dyDescent="0.15">
      <c r="P598" t="s">
        <v>66</v>
      </c>
    </row>
    <row r="599" spans="16:16" x14ac:dyDescent="0.15">
      <c r="P599" t="s">
        <v>383</v>
      </c>
    </row>
    <row r="600" spans="16:16" x14ac:dyDescent="0.15">
      <c r="P600" t="s">
        <v>321</v>
      </c>
    </row>
    <row r="601" spans="16:16" x14ac:dyDescent="0.15">
      <c r="P601" t="s">
        <v>189</v>
      </c>
    </row>
    <row r="602" spans="16:16" x14ac:dyDescent="0.15">
      <c r="P602" t="s">
        <v>106</v>
      </c>
    </row>
    <row r="603" spans="16:16" x14ac:dyDescent="0.15">
      <c r="P603" t="s">
        <v>984</v>
      </c>
    </row>
    <row r="604" spans="16:16" x14ac:dyDescent="0.15">
      <c r="P604" t="s">
        <v>29</v>
      </c>
    </row>
    <row r="605" spans="16:16" x14ac:dyDescent="0.15">
      <c r="P605" t="s">
        <v>917</v>
      </c>
    </row>
    <row r="606" spans="16:16" x14ac:dyDescent="0.15">
      <c r="P606" t="s">
        <v>103</v>
      </c>
    </row>
    <row r="607" spans="16:16" x14ac:dyDescent="0.15">
      <c r="P607" t="s">
        <v>666</v>
      </c>
    </row>
    <row r="608" spans="16:16" x14ac:dyDescent="0.15">
      <c r="P608" t="s">
        <v>255</v>
      </c>
    </row>
    <row r="609" spans="16:16" x14ac:dyDescent="0.15">
      <c r="P609" t="s">
        <v>687</v>
      </c>
    </row>
    <row r="610" spans="16:16" x14ac:dyDescent="0.15">
      <c r="P610" t="s">
        <v>820</v>
      </c>
    </row>
    <row r="611" spans="16:16" x14ac:dyDescent="0.15">
      <c r="P611" t="s">
        <v>695</v>
      </c>
    </row>
    <row r="612" spans="16:16" x14ac:dyDescent="0.15">
      <c r="P612" t="s">
        <v>676</v>
      </c>
    </row>
    <row r="613" spans="16:16" x14ac:dyDescent="0.15">
      <c r="P613" t="s">
        <v>446</v>
      </c>
    </row>
    <row r="614" spans="16:16" x14ac:dyDescent="0.15">
      <c r="P614" t="s">
        <v>122</v>
      </c>
    </row>
    <row r="615" spans="16:16" x14ac:dyDescent="0.15">
      <c r="P615" t="s">
        <v>153</v>
      </c>
    </row>
    <row r="616" spans="16:16" x14ac:dyDescent="0.15">
      <c r="P616" t="s">
        <v>609</v>
      </c>
    </row>
    <row r="617" spans="16:16" x14ac:dyDescent="0.15">
      <c r="P617" t="s">
        <v>163</v>
      </c>
    </row>
    <row r="618" spans="16:16" x14ac:dyDescent="0.15">
      <c r="P618" t="s">
        <v>994</v>
      </c>
    </row>
    <row r="619" spans="16:16" x14ac:dyDescent="0.15">
      <c r="P619" t="s">
        <v>1128</v>
      </c>
    </row>
    <row r="620" spans="16:16" x14ac:dyDescent="0.15">
      <c r="P620" t="s">
        <v>1013</v>
      </c>
    </row>
    <row r="621" spans="16:16" x14ac:dyDescent="0.15">
      <c r="P621" t="s">
        <v>751</v>
      </c>
    </row>
    <row r="622" spans="16:16" x14ac:dyDescent="0.15">
      <c r="P622" t="s">
        <v>844</v>
      </c>
    </row>
    <row r="623" spans="16:16" x14ac:dyDescent="0.15">
      <c r="P623" t="s">
        <v>266</v>
      </c>
    </row>
    <row r="624" spans="16:16" x14ac:dyDescent="0.15">
      <c r="P624" t="s">
        <v>485</v>
      </c>
    </row>
    <row r="625" spans="16:16" x14ac:dyDescent="0.15">
      <c r="P625" t="s">
        <v>267</v>
      </c>
    </row>
    <row r="626" spans="16:16" x14ac:dyDescent="0.15">
      <c r="P626" t="s">
        <v>923</v>
      </c>
    </row>
    <row r="627" spans="16:16" x14ac:dyDescent="0.15">
      <c r="P627" t="s">
        <v>31</v>
      </c>
    </row>
    <row r="628" spans="16:16" x14ac:dyDescent="0.15">
      <c r="P628" t="s">
        <v>998</v>
      </c>
    </row>
    <row r="629" spans="16:16" x14ac:dyDescent="0.15">
      <c r="P629" t="s">
        <v>476</v>
      </c>
    </row>
    <row r="630" spans="16:16" x14ac:dyDescent="0.15">
      <c r="P630" t="s">
        <v>477</v>
      </c>
    </row>
    <row r="631" spans="16:16" x14ac:dyDescent="0.15">
      <c r="P631" t="s">
        <v>98</v>
      </c>
    </row>
    <row r="632" spans="16:16" x14ac:dyDescent="0.15">
      <c r="P632" t="s">
        <v>1141</v>
      </c>
    </row>
    <row r="633" spans="16:16" x14ac:dyDescent="0.15">
      <c r="P633" t="s">
        <v>489</v>
      </c>
    </row>
    <row r="634" spans="16:16" x14ac:dyDescent="0.15">
      <c r="P634" t="s">
        <v>384</v>
      </c>
    </row>
    <row r="635" spans="16:16" x14ac:dyDescent="0.15">
      <c r="P635" t="s">
        <v>922</v>
      </c>
    </row>
    <row r="636" spans="16:16" x14ac:dyDescent="0.15">
      <c r="P636" t="s">
        <v>1103</v>
      </c>
    </row>
    <row r="637" spans="16:16" x14ac:dyDescent="0.15">
      <c r="P637" t="s">
        <v>1030</v>
      </c>
    </row>
    <row r="638" spans="16:16" x14ac:dyDescent="0.15">
      <c r="P638" t="s">
        <v>537</v>
      </c>
    </row>
    <row r="639" spans="16:16" x14ac:dyDescent="0.15">
      <c r="P639" t="s">
        <v>578</v>
      </c>
    </row>
    <row r="640" spans="16:16" x14ac:dyDescent="0.15">
      <c r="P640" t="s">
        <v>1053</v>
      </c>
    </row>
    <row r="641" spans="16:16" x14ac:dyDescent="0.15">
      <c r="P641" t="s">
        <v>198</v>
      </c>
    </row>
    <row r="642" spans="16:16" x14ac:dyDescent="0.15">
      <c r="P642" t="s">
        <v>403</v>
      </c>
    </row>
    <row r="643" spans="16:16" x14ac:dyDescent="0.15">
      <c r="P643" t="s">
        <v>913</v>
      </c>
    </row>
    <row r="644" spans="16:16" x14ac:dyDescent="0.15">
      <c r="P644" t="s">
        <v>728</v>
      </c>
    </row>
    <row r="645" spans="16:16" x14ac:dyDescent="0.15">
      <c r="P645" t="s">
        <v>890</v>
      </c>
    </row>
    <row r="646" spans="16:16" x14ac:dyDescent="0.15">
      <c r="P646" t="s">
        <v>987</v>
      </c>
    </row>
    <row r="647" spans="16:16" x14ac:dyDescent="0.15">
      <c r="P647" t="s">
        <v>763</v>
      </c>
    </row>
    <row r="648" spans="16:16" x14ac:dyDescent="0.15">
      <c r="P648" t="s">
        <v>447</v>
      </c>
    </row>
    <row r="649" spans="16:16" x14ac:dyDescent="0.15">
      <c r="P649" t="s">
        <v>757</v>
      </c>
    </row>
    <row r="650" spans="16:16" x14ac:dyDescent="0.15">
      <c r="P650" t="s">
        <v>781</v>
      </c>
    </row>
    <row r="651" spans="16:16" x14ac:dyDescent="0.15">
      <c r="P651" t="s">
        <v>932</v>
      </c>
    </row>
    <row r="652" spans="16:16" x14ac:dyDescent="0.15">
      <c r="P652" t="s">
        <v>552</v>
      </c>
    </row>
    <row r="653" spans="16:16" x14ac:dyDescent="0.15">
      <c r="P653" t="s">
        <v>1153</v>
      </c>
    </row>
    <row r="654" spans="16:16" x14ac:dyDescent="0.15">
      <c r="P654" t="s">
        <v>36</v>
      </c>
    </row>
    <row r="655" spans="16:16" x14ac:dyDescent="0.15">
      <c r="P655" t="s">
        <v>84</v>
      </c>
    </row>
    <row r="656" spans="16:16" x14ac:dyDescent="0.15">
      <c r="P656" t="s">
        <v>74</v>
      </c>
    </row>
    <row r="657" spans="16:16" x14ac:dyDescent="0.15">
      <c r="P657" t="s">
        <v>624</v>
      </c>
    </row>
    <row r="658" spans="16:16" x14ac:dyDescent="0.15">
      <c r="P658" t="s">
        <v>1096</v>
      </c>
    </row>
    <row r="659" spans="16:16" x14ac:dyDescent="0.15">
      <c r="P659" t="s">
        <v>962</v>
      </c>
    </row>
    <row r="660" spans="16:16" x14ac:dyDescent="0.15">
      <c r="P660" t="s">
        <v>1197</v>
      </c>
    </row>
    <row r="661" spans="16:16" x14ac:dyDescent="0.15">
      <c r="P661" t="s">
        <v>951</v>
      </c>
    </row>
    <row r="662" spans="16:16" x14ac:dyDescent="0.15">
      <c r="P662" t="s">
        <v>1034</v>
      </c>
    </row>
    <row r="663" spans="16:16" x14ac:dyDescent="0.15">
      <c r="P663" t="s">
        <v>1076</v>
      </c>
    </row>
    <row r="664" spans="16:16" x14ac:dyDescent="0.15">
      <c r="P664" t="s">
        <v>68</v>
      </c>
    </row>
    <row r="665" spans="16:16" x14ac:dyDescent="0.15">
      <c r="P665" t="s">
        <v>753</v>
      </c>
    </row>
    <row r="666" spans="16:16" x14ac:dyDescent="0.15">
      <c r="P666" t="s">
        <v>58</v>
      </c>
    </row>
    <row r="667" spans="16:16" x14ac:dyDescent="0.15">
      <c r="P667" t="s">
        <v>187</v>
      </c>
    </row>
    <row r="668" spans="16:16" x14ac:dyDescent="0.15">
      <c r="P668" t="s">
        <v>1167</v>
      </c>
    </row>
    <row r="669" spans="16:16" x14ac:dyDescent="0.15">
      <c r="P669" t="s">
        <v>285</v>
      </c>
    </row>
    <row r="670" spans="16:16" x14ac:dyDescent="0.15">
      <c r="P670" t="s">
        <v>199</v>
      </c>
    </row>
    <row r="671" spans="16:16" x14ac:dyDescent="0.15">
      <c r="P671" t="s">
        <v>592</v>
      </c>
    </row>
    <row r="672" spans="16:16" x14ac:dyDescent="0.15">
      <c r="P672" t="s">
        <v>1134</v>
      </c>
    </row>
    <row r="673" spans="16:16" x14ac:dyDescent="0.15">
      <c r="P673" t="s">
        <v>1121</v>
      </c>
    </row>
    <row r="674" spans="16:16" x14ac:dyDescent="0.15">
      <c r="P674" t="s">
        <v>991</v>
      </c>
    </row>
    <row r="675" spans="16:16" x14ac:dyDescent="0.15">
      <c r="P675" t="s">
        <v>886</v>
      </c>
    </row>
    <row r="676" spans="16:16" x14ac:dyDescent="0.15">
      <c r="P676" t="s">
        <v>711</v>
      </c>
    </row>
    <row r="677" spans="16:16" x14ac:dyDescent="0.15">
      <c r="P677" t="s">
        <v>77</v>
      </c>
    </row>
    <row r="678" spans="16:16" x14ac:dyDescent="0.15">
      <c r="P678" t="s">
        <v>278</v>
      </c>
    </row>
    <row r="679" spans="16:16" x14ac:dyDescent="0.15">
      <c r="P679" t="s">
        <v>420</v>
      </c>
    </row>
    <row r="680" spans="16:16" x14ac:dyDescent="0.15">
      <c r="P680" t="s">
        <v>908</v>
      </c>
    </row>
    <row r="681" spans="16:16" x14ac:dyDescent="0.15">
      <c r="P681" t="s">
        <v>992</v>
      </c>
    </row>
    <row r="682" spans="16:16" x14ac:dyDescent="0.15">
      <c r="P682" t="s">
        <v>1180</v>
      </c>
    </row>
    <row r="683" spans="16:16" x14ac:dyDescent="0.15">
      <c r="P683" t="s">
        <v>815</v>
      </c>
    </row>
    <row r="684" spans="16:16" x14ac:dyDescent="0.15">
      <c r="P684" t="s">
        <v>1164</v>
      </c>
    </row>
    <row r="685" spans="16:16" x14ac:dyDescent="0.15">
      <c r="P685" t="s">
        <v>1020</v>
      </c>
    </row>
    <row r="686" spans="16:16" x14ac:dyDescent="0.15">
      <c r="P686" t="s">
        <v>638</v>
      </c>
    </row>
    <row r="687" spans="16:16" x14ac:dyDescent="0.15">
      <c r="P687" t="s">
        <v>1131</v>
      </c>
    </row>
    <row r="688" spans="16:16" x14ac:dyDescent="0.15">
      <c r="P688" t="s">
        <v>177</v>
      </c>
    </row>
    <row r="689" spans="16:16" x14ac:dyDescent="0.15">
      <c r="P689" t="s">
        <v>329</v>
      </c>
    </row>
    <row r="690" spans="16:16" x14ac:dyDescent="0.15">
      <c r="P690" t="s">
        <v>790</v>
      </c>
    </row>
    <row r="691" spans="16:16" x14ac:dyDescent="0.15">
      <c r="P691" t="s">
        <v>262</v>
      </c>
    </row>
    <row r="692" spans="16:16" x14ac:dyDescent="0.15">
      <c r="P692" t="s">
        <v>947</v>
      </c>
    </row>
    <row r="693" spans="16:16" x14ac:dyDescent="0.15">
      <c r="P693" t="s">
        <v>643</v>
      </c>
    </row>
    <row r="694" spans="16:16" x14ac:dyDescent="0.15">
      <c r="P694" t="s">
        <v>398</v>
      </c>
    </row>
    <row r="695" spans="16:16" x14ac:dyDescent="0.15">
      <c r="P695" t="s">
        <v>326</v>
      </c>
    </row>
    <row r="696" spans="16:16" x14ac:dyDescent="0.15">
      <c r="P696" t="s">
        <v>50</v>
      </c>
    </row>
    <row r="697" spans="16:16" x14ac:dyDescent="0.15">
      <c r="P697" t="s">
        <v>599</v>
      </c>
    </row>
    <row r="698" spans="16:16" x14ac:dyDescent="0.15">
      <c r="P698" t="s">
        <v>1147</v>
      </c>
    </row>
    <row r="699" spans="16:16" x14ac:dyDescent="0.15">
      <c r="P699" t="s">
        <v>793</v>
      </c>
    </row>
    <row r="700" spans="16:16" x14ac:dyDescent="0.15">
      <c r="P700" t="s">
        <v>277</v>
      </c>
    </row>
    <row r="701" spans="16:16" x14ac:dyDescent="0.15">
      <c r="P701" t="s">
        <v>754</v>
      </c>
    </row>
    <row r="702" spans="16:16" x14ac:dyDescent="0.15">
      <c r="P702" t="s">
        <v>246</v>
      </c>
    </row>
    <row r="703" spans="16:16" x14ac:dyDescent="0.15">
      <c r="P703" t="s">
        <v>242</v>
      </c>
    </row>
    <row r="704" spans="16:16" x14ac:dyDescent="0.15">
      <c r="P704" t="s">
        <v>823</v>
      </c>
    </row>
    <row r="705" spans="16:16" x14ac:dyDescent="0.15">
      <c r="P705" t="s">
        <v>968</v>
      </c>
    </row>
    <row r="706" spans="16:16" x14ac:dyDescent="0.15">
      <c r="P706" t="s">
        <v>628</v>
      </c>
    </row>
    <row r="707" spans="16:16" x14ac:dyDescent="0.15">
      <c r="P707" t="s">
        <v>840</v>
      </c>
    </row>
    <row r="708" spans="16:16" x14ac:dyDescent="0.15">
      <c r="P708" t="s">
        <v>309</v>
      </c>
    </row>
    <row r="709" spans="16:16" x14ac:dyDescent="0.15">
      <c r="P709" t="s">
        <v>1166</v>
      </c>
    </row>
    <row r="710" spans="16:16" x14ac:dyDescent="0.15">
      <c r="P710" t="s">
        <v>171</v>
      </c>
    </row>
    <row r="711" spans="16:16" x14ac:dyDescent="0.15">
      <c r="P711" t="s">
        <v>1238</v>
      </c>
    </row>
    <row r="712" spans="16:16" x14ac:dyDescent="0.15">
      <c r="P712" t="s">
        <v>509</v>
      </c>
    </row>
    <row r="713" spans="16:16" x14ac:dyDescent="0.15">
      <c r="P713" t="s">
        <v>352</v>
      </c>
    </row>
    <row r="714" spans="16:16" x14ac:dyDescent="0.15">
      <c r="P714" t="s">
        <v>359</v>
      </c>
    </row>
    <row r="715" spans="16:16" x14ac:dyDescent="0.15">
      <c r="P715" t="s">
        <v>174</v>
      </c>
    </row>
    <row r="716" spans="16:16" x14ac:dyDescent="0.15">
      <c r="P716" t="s">
        <v>345</v>
      </c>
    </row>
    <row r="717" spans="16:16" x14ac:dyDescent="0.15">
      <c r="P717" t="s">
        <v>1231</v>
      </c>
    </row>
    <row r="718" spans="16:16" x14ac:dyDescent="0.15">
      <c r="P718" t="s">
        <v>282</v>
      </c>
    </row>
    <row r="719" spans="16:16" x14ac:dyDescent="0.15">
      <c r="P719" t="s">
        <v>1145</v>
      </c>
    </row>
    <row r="720" spans="16:16" x14ac:dyDescent="0.15">
      <c r="P720" t="s">
        <v>196</v>
      </c>
    </row>
    <row r="721" spans="16:16" x14ac:dyDescent="0.15">
      <c r="P721" t="s">
        <v>247</v>
      </c>
    </row>
    <row r="722" spans="16:16" x14ac:dyDescent="0.15">
      <c r="P722" t="s">
        <v>878</v>
      </c>
    </row>
    <row r="723" spans="16:16" x14ac:dyDescent="0.15">
      <c r="P723" t="s">
        <v>440</v>
      </c>
    </row>
    <row r="724" spans="16:16" x14ac:dyDescent="0.15">
      <c r="P724" t="s">
        <v>519</v>
      </c>
    </row>
    <row r="725" spans="16:16" x14ac:dyDescent="0.15">
      <c r="P725" t="s">
        <v>306</v>
      </c>
    </row>
    <row r="726" spans="16:16" x14ac:dyDescent="0.15">
      <c r="P726" t="s">
        <v>324</v>
      </c>
    </row>
    <row r="727" spans="16:16" x14ac:dyDescent="0.15">
      <c r="P727" t="s">
        <v>894</v>
      </c>
    </row>
    <row r="728" spans="16:16" x14ac:dyDescent="0.15">
      <c r="P728" t="s">
        <v>346</v>
      </c>
    </row>
    <row r="729" spans="16:16" x14ac:dyDescent="0.15">
      <c r="P729" t="s">
        <v>179</v>
      </c>
    </row>
    <row r="730" spans="16:16" x14ac:dyDescent="0.15">
      <c r="P730" t="s">
        <v>709</v>
      </c>
    </row>
    <row r="731" spans="16:16" x14ac:dyDescent="0.15">
      <c r="P731" t="s">
        <v>787</v>
      </c>
    </row>
    <row r="732" spans="16:16" x14ac:dyDescent="0.15">
      <c r="P732" t="s">
        <v>467</v>
      </c>
    </row>
    <row r="733" spans="16:16" x14ac:dyDescent="0.15">
      <c r="P733" t="s">
        <v>1042</v>
      </c>
    </row>
    <row r="734" spans="16:16" x14ac:dyDescent="0.15">
      <c r="P734" t="s">
        <v>1004</v>
      </c>
    </row>
    <row r="735" spans="16:16" x14ac:dyDescent="0.15">
      <c r="P735" t="s">
        <v>941</v>
      </c>
    </row>
    <row r="736" spans="16:16" x14ac:dyDescent="0.15">
      <c r="P736" t="s">
        <v>803</v>
      </c>
    </row>
    <row r="737" spans="16:16" x14ac:dyDescent="0.15">
      <c r="P737" t="s">
        <v>1039</v>
      </c>
    </row>
    <row r="738" spans="16:16" x14ac:dyDescent="0.15">
      <c r="P738" t="s">
        <v>511</v>
      </c>
    </row>
    <row r="739" spans="16:16" x14ac:dyDescent="0.15">
      <c r="P739" t="s">
        <v>734</v>
      </c>
    </row>
    <row r="740" spans="16:16" x14ac:dyDescent="0.15">
      <c r="P740" t="s">
        <v>632</v>
      </c>
    </row>
    <row r="741" spans="16:16" x14ac:dyDescent="0.15">
      <c r="P741" t="s">
        <v>64</v>
      </c>
    </row>
    <row r="742" spans="16:16" x14ac:dyDescent="0.15">
      <c r="P742" t="s">
        <v>437</v>
      </c>
    </row>
    <row r="743" spans="16:16" x14ac:dyDescent="0.15">
      <c r="P743" t="s">
        <v>880</v>
      </c>
    </row>
    <row r="744" spans="16:16" x14ac:dyDescent="0.15">
      <c r="P744" t="s">
        <v>972</v>
      </c>
    </row>
    <row r="745" spans="16:16" x14ac:dyDescent="0.15">
      <c r="P745" t="s">
        <v>745</v>
      </c>
    </row>
    <row r="746" spans="16:16" x14ac:dyDescent="0.15">
      <c r="P746" t="s">
        <v>788</v>
      </c>
    </row>
    <row r="747" spans="16:16" x14ac:dyDescent="0.15">
      <c r="P747" t="s">
        <v>903</v>
      </c>
    </row>
    <row r="748" spans="16:16" x14ac:dyDescent="0.15">
      <c r="P748" t="s">
        <v>558</v>
      </c>
    </row>
    <row r="749" spans="16:16" x14ac:dyDescent="0.15">
      <c r="P749" t="s">
        <v>1236</v>
      </c>
    </row>
    <row r="750" spans="16:16" x14ac:dyDescent="0.15">
      <c r="P750" t="s">
        <v>915</v>
      </c>
    </row>
    <row r="751" spans="16:16" x14ac:dyDescent="0.15">
      <c r="P751" t="s">
        <v>620</v>
      </c>
    </row>
    <row r="752" spans="16:16" x14ac:dyDescent="0.15">
      <c r="P752" t="s">
        <v>1135</v>
      </c>
    </row>
    <row r="753" spans="16:16" x14ac:dyDescent="0.15">
      <c r="P753" t="s">
        <v>704</v>
      </c>
    </row>
    <row r="754" spans="16:16" x14ac:dyDescent="0.15">
      <c r="P754" t="s">
        <v>1143</v>
      </c>
    </row>
    <row r="755" spans="16:16" x14ac:dyDescent="0.15">
      <c r="P755" t="s">
        <v>1140</v>
      </c>
    </row>
    <row r="756" spans="16:16" x14ac:dyDescent="0.15">
      <c r="P756" t="s">
        <v>696</v>
      </c>
    </row>
    <row r="757" spans="16:16" x14ac:dyDescent="0.15">
      <c r="P757" t="s">
        <v>1123</v>
      </c>
    </row>
    <row r="758" spans="16:16" x14ac:dyDescent="0.15">
      <c r="P758" t="s">
        <v>128</v>
      </c>
    </row>
    <row r="759" spans="16:16" x14ac:dyDescent="0.15">
      <c r="P759" t="s">
        <v>28</v>
      </c>
    </row>
    <row r="760" spans="16:16" x14ac:dyDescent="0.15">
      <c r="P760" t="s">
        <v>407</v>
      </c>
    </row>
    <row r="761" spans="16:16" x14ac:dyDescent="0.15">
      <c r="P761" t="s">
        <v>39</v>
      </c>
    </row>
    <row r="762" spans="16:16" x14ac:dyDescent="0.15">
      <c r="P762" t="s">
        <v>436</v>
      </c>
    </row>
    <row r="763" spans="16:16" x14ac:dyDescent="0.15">
      <c r="P763" t="s">
        <v>1179</v>
      </c>
    </row>
    <row r="764" spans="16:16" x14ac:dyDescent="0.15">
      <c r="P764" t="s">
        <v>120</v>
      </c>
    </row>
    <row r="765" spans="16:16" x14ac:dyDescent="0.15">
      <c r="P765" t="s">
        <v>205</v>
      </c>
    </row>
    <row r="766" spans="16:16" x14ac:dyDescent="0.15">
      <c r="P766" t="s">
        <v>272</v>
      </c>
    </row>
    <row r="767" spans="16:16" x14ac:dyDescent="0.15">
      <c r="P767" t="s">
        <v>1095</v>
      </c>
    </row>
    <row r="768" spans="16:16" x14ac:dyDescent="0.15">
      <c r="P768" t="s">
        <v>921</v>
      </c>
    </row>
    <row r="769" spans="16:16" x14ac:dyDescent="0.15">
      <c r="P769" t="s">
        <v>45</v>
      </c>
    </row>
    <row r="770" spans="16:16" x14ac:dyDescent="0.15">
      <c r="P770" t="s">
        <v>672</v>
      </c>
    </row>
    <row r="771" spans="16:16" x14ac:dyDescent="0.15">
      <c r="P771" t="s">
        <v>70</v>
      </c>
    </row>
    <row r="772" spans="16:16" x14ac:dyDescent="0.15">
      <c r="P772" t="s">
        <v>312</v>
      </c>
    </row>
    <row r="773" spans="16:16" x14ac:dyDescent="0.15">
      <c r="P773" t="s">
        <v>778</v>
      </c>
    </row>
    <row r="774" spans="16:16" x14ac:dyDescent="0.15">
      <c r="P774" t="s">
        <v>1084</v>
      </c>
    </row>
    <row r="775" spans="16:16" x14ac:dyDescent="0.15">
      <c r="P775" t="s">
        <v>900</v>
      </c>
    </row>
    <row r="776" spans="16:16" x14ac:dyDescent="0.15">
      <c r="P776" t="s">
        <v>721</v>
      </c>
    </row>
    <row r="777" spans="16:16" x14ac:dyDescent="0.15">
      <c r="P777" t="s">
        <v>113</v>
      </c>
    </row>
    <row r="778" spans="16:16" x14ac:dyDescent="0.15">
      <c r="P778" t="s">
        <v>814</v>
      </c>
    </row>
    <row r="779" spans="16:16" x14ac:dyDescent="0.15">
      <c r="P779" t="s">
        <v>1211</v>
      </c>
    </row>
    <row r="780" spans="16:16" x14ac:dyDescent="0.15">
      <c r="P780" t="s">
        <v>20</v>
      </c>
    </row>
    <row r="781" spans="16:16" x14ac:dyDescent="0.15">
      <c r="P781" t="s">
        <v>313</v>
      </c>
    </row>
    <row r="782" spans="16:16" x14ac:dyDescent="0.15">
      <c r="P782" t="s">
        <v>582</v>
      </c>
    </row>
    <row r="783" spans="16:16" x14ac:dyDescent="0.15">
      <c r="P783" t="s">
        <v>1233</v>
      </c>
    </row>
    <row r="784" spans="16:16" x14ac:dyDescent="0.15">
      <c r="P784" t="s">
        <v>410</v>
      </c>
    </row>
    <row r="785" spans="16:16" x14ac:dyDescent="0.15">
      <c r="P785" t="s">
        <v>995</v>
      </c>
    </row>
    <row r="786" spans="16:16" x14ac:dyDescent="0.15">
      <c r="P786" t="s">
        <v>989</v>
      </c>
    </row>
    <row r="787" spans="16:16" x14ac:dyDescent="0.15">
      <c r="P787" t="s">
        <v>963</v>
      </c>
    </row>
    <row r="788" spans="16:16" x14ac:dyDescent="0.15">
      <c r="P788" t="s">
        <v>977</v>
      </c>
    </row>
    <row r="789" spans="16:16" x14ac:dyDescent="0.15">
      <c r="P789" t="s">
        <v>1240</v>
      </c>
    </row>
    <row r="790" spans="16:16" x14ac:dyDescent="0.15">
      <c r="P790" t="s">
        <v>451</v>
      </c>
    </row>
    <row r="791" spans="16:16" x14ac:dyDescent="0.15">
      <c r="P791" t="s">
        <v>264</v>
      </c>
    </row>
    <row r="792" spans="16:16" x14ac:dyDescent="0.15">
      <c r="P792" t="s">
        <v>1157</v>
      </c>
    </row>
    <row r="793" spans="16:16" x14ac:dyDescent="0.15">
      <c r="P793" t="s">
        <v>461</v>
      </c>
    </row>
    <row r="794" spans="16:16" x14ac:dyDescent="0.15">
      <c r="P794" t="s">
        <v>762</v>
      </c>
    </row>
    <row r="795" spans="16:16" x14ac:dyDescent="0.15">
      <c r="P795" t="s">
        <v>22</v>
      </c>
    </row>
    <row r="796" spans="16:16" x14ac:dyDescent="0.15">
      <c r="P796" t="s">
        <v>556</v>
      </c>
    </row>
    <row r="797" spans="16:16" x14ac:dyDescent="0.15">
      <c r="P797" t="s">
        <v>1178</v>
      </c>
    </row>
    <row r="798" spans="16:16" x14ac:dyDescent="0.15">
      <c r="P798" t="s">
        <v>1190</v>
      </c>
    </row>
    <row r="799" spans="16:16" x14ac:dyDescent="0.15">
      <c r="P799" t="s">
        <v>499</v>
      </c>
    </row>
    <row r="800" spans="16:16" x14ac:dyDescent="0.15">
      <c r="P800" t="s">
        <v>229</v>
      </c>
    </row>
    <row r="801" spans="16:16" x14ac:dyDescent="0.15">
      <c r="P801" t="s">
        <v>1212</v>
      </c>
    </row>
    <row r="802" spans="16:16" x14ac:dyDescent="0.15">
      <c r="P802" t="s">
        <v>463</v>
      </c>
    </row>
    <row r="803" spans="16:16" x14ac:dyDescent="0.15">
      <c r="P803" t="s">
        <v>104</v>
      </c>
    </row>
    <row r="804" spans="16:16" x14ac:dyDescent="0.15">
      <c r="P804" t="s">
        <v>596</v>
      </c>
    </row>
    <row r="805" spans="16:16" x14ac:dyDescent="0.15">
      <c r="P805" t="s">
        <v>185</v>
      </c>
    </row>
    <row r="806" spans="16:16" x14ac:dyDescent="0.15">
      <c r="P806" t="s">
        <v>527</v>
      </c>
    </row>
    <row r="807" spans="16:16" x14ac:dyDescent="0.15">
      <c r="P807" t="s">
        <v>682</v>
      </c>
    </row>
    <row r="808" spans="16:16" x14ac:dyDescent="0.15">
      <c r="P808" t="s">
        <v>19</v>
      </c>
    </row>
    <row r="809" spans="16:16" x14ac:dyDescent="0.15">
      <c r="P809" t="s">
        <v>421</v>
      </c>
    </row>
    <row r="810" spans="16:16" x14ac:dyDescent="0.15">
      <c r="P810" t="s">
        <v>553</v>
      </c>
    </row>
    <row r="811" spans="16:16" x14ac:dyDescent="0.15">
      <c r="P811" t="s">
        <v>1065</v>
      </c>
    </row>
    <row r="812" spans="16:16" x14ac:dyDescent="0.15">
      <c r="P812" t="s">
        <v>300</v>
      </c>
    </row>
    <row r="813" spans="16:16" x14ac:dyDescent="0.15">
      <c r="P813" t="s">
        <v>685</v>
      </c>
    </row>
    <row r="814" spans="16:16" x14ac:dyDescent="0.15">
      <c r="P814" t="s">
        <v>548</v>
      </c>
    </row>
    <row r="815" spans="16:16" x14ac:dyDescent="0.15">
      <c r="P815" t="s">
        <v>62</v>
      </c>
    </row>
    <row r="816" spans="16:16" x14ac:dyDescent="0.15">
      <c r="P816" t="s">
        <v>635</v>
      </c>
    </row>
    <row r="817" spans="16:16" x14ac:dyDescent="0.15">
      <c r="P817" t="s">
        <v>612</v>
      </c>
    </row>
    <row r="818" spans="16:16" x14ac:dyDescent="0.15">
      <c r="P818" t="s">
        <v>1172</v>
      </c>
    </row>
    <row r="819" spans="16:16" x14ac:dyDescent="0.15">
      <c r="P819" t="s">
        <v>1169</v>
      </c>
    </row>
    <row r="820" spans="16:16" x14ac:dyDescent="0.15">
      <c r="P820" t="s">
        <v>1035</v>
      </c>
    </row>
    <row r="821" spans="16:16" x14ac:dyDescent="0.15">
      <c r="P821" t="s">
        <v>460</v>
      </c>
    </row>
    <row r="822" spans="16:16" x14ac:dyDescent="0.15">
      <c r="P822" t="s">
        <v>783</v>
      </c>
    </row>
    <row r="823" spans="16:16" x14ac:dyDescent="0.15">
      <c r="P823" t="s">
        <v>213</v>
      </c>
    </row>
    <row r="824" spans="16:16" x14ac:dyDescent="0.15">
      <c r="P824" t="s">
        <v>1230</v>
      </c>
    </row>
    <row r="825" spans="16:16" x14ac:dyDescent="0.15">
      <c r="P825" t="s">
        <v>27</v>
      </c>
    </row>
    <row r="826" spans="16:16" x14ac:dyDescent="0.15">
      <c r="P826" t="s">
        <v>544</v>
      </c>
    </row>
    <row r="827" spans="16:16" x14ac:dyDescent="0.15">
      <c r="P827" t="s">
        <v>386</v>
      </c>
    </row>
    <row r="828" spans="16:16" x14ac:dyDescent="0.15">
      <c r="P828" t="s">
        <v>483</v>
      </c>
    </row>
    <row r="829" spans="16:16" x14ac:dyDescent="0.15">
      <c r="P829" t="s">
        <v>1056</v>
      </c>
    </row>
    <row r="830" spans="16:16" x14ac:dyDescent="0.15">
      <c r="P830" t="s">
        <v>67</v>
      </c>
    </row>
    <row r="831" spans="16:16" x14ac:dyDescent="0.15">
      <c r="P831" t="s">
        <v>296</v>
      </c>
    </row>
    <row r="832" spans="16:16" x14ac:dyDescent="0.15">
      <c r="P832" t="s">
        <v>981</v>
      </c>
    </row>
    <row r="833" spans="16:16" x14ac:dyDescent="0.15">
      <c r="P833" t="s">
        <v>541</v>
      </c>
    </row>
    <row r="834" spans="16:16" x14ac:dyDescent="0.15">
      <c r="P834" t="s">
        <v>767</v>
      </c>
    </row>
    <row r="835" spans="16:16" x14ac:dyDescent="0.15">
      <c r="P835" t="s">
        <v>516</v>
      </c>
    </row>
    <row r="836" spans="16:16" x14ac:dyDescent="0.15">
      <c r="P836" t="s">
        <v>1193</v>
      </c>
    </row>
    <row r="837" spans="16:16" x14ac:dyDescent="0.15">
      <c r="P837" t="s">
        <v>772</v>
      </c>
    </row>
    <row r="838" spans="16:16" x14ac:dyDescent="0.15">
      <c r="P838" t="s">
        <v>1067</v>
      </c>
    </row>
    <row r="839" spans="16:16" x14ac:dyDescent="0.15">
      <c r="P839" t="s">
        <v>90</v>
      </c>
    </row>
    <row r="840" spans="16:16" x14ac:dyDescent="0.15">
      <c r="P840" t="s">
        <v>664</v>
      </c>
    </row>
    <row r="841" spans="16:16" x14ac:dyDescent="0.15">
      <c r="P841" t="s">
        <v>821</v>
      </c>
    </row>
    <row r="842" spans="16:16" x14ac:dyDescent="0.15">
      <c r="P842" t="s">
        <v>1088</v>
      </c>
    </row>
    <row r="843" spans="16:16" x14ac:dyDescent="0.15">
      <c r="P843" t="s">
        <v>885</v>
      </c>
    </row>
    <row r="844" spans="16:16" x14ac:dyDescent="0.15">
      <c r="P844" t="s">
        <v>1017</v>
      </c>
    </row>
    <row r="845" spans="16:16" x14ac:dyDescent="0.15">
      <c r="P845" t="s">
        <v>474</v>
      </c>
    </row>
    <row r="846" spans="16:16" x14ac:dyDescent="0.15">
      <c r="P846" t="s">
        <v>408</v>
      </c>
    </row>
    <row r="847" spans="16:16" x14ac:dyDescent="0.15">
      <c r="P847" t="s">
        <v>611</v>
      </c>
    </row>
    <row r="848" spans="16:16" x14ac:dyDescent="0.15">
      <c r="P848" t="s">
        <v>79</v>
      </c>
    </row>
    <row r="849" spans="16:16" x14ac:dyDescent="0.15">
      <c r="P849" t="s">
        <v>180</v>
      </c>
    </row>
    <row r="850" spans="16:16" x14ac:dyDescent="0.15">
      <c r="P850" t="s">
        <v>273</v>
      </c>
    </row>
    <row r="851" spans="16:16" x14ac:dyDescent="0.15">
      <c r="P851" t="s">
        <v>1078</v>
      </c>
    </row>
    <row r="852" spans="16:16" x14ac:dyDescent="0.15">
      <c r="P852" t="s">
        <v>532</v>
      </c>
    </row>
    <row r="853" spans="16:16" x14ac:dyDescent="0.15">
      <c r="P853" t="s">
        <v>982</v>
      </c>
    </row>
    <row r="854" spans="16:16" x14ac:dyDescent="0.15">
      <c r="P854" t="s">
        <v>230</v>
      </c>
    </row>
    <row r="855" spans="16:16" x14ac:dyDescent="0.15">
      <c r="P855" t="s">
        <v>1033</v>
      </c>
    </row>
    <row r="856" spans="16:16" x14ac:dyDescent="0.15">
      <c r="P856" t="s">
        <v>426</v>
      </c>
    </row>
    <row r="857" spans="16:16" x14ac:dyDescent="0.15">
      <c r="P857" t="s">
        <v>1142</v>
      </c>
    </row>
    <row r="858" spans="16:16" x14ac:dyDescent="0.15">
      <c r="P858" t="s">
        <v>957</v>
      </c>
    </row>
    <row r="859" spans="16:16" x14ac:dyDescent="0.15">
      <c r="P859" t="s">
        <v>738</v>
      </c>
    </row>
    <row r="860" spans="16:16" x14ac:dyDescent="0.15">
      <c r="P860" t="s">
        <v>96</v>
      </c>
    </row>
    <row r="861" spans="16:16" x14ac:dyDescent="0.15">
      <c r="P861" t="s">
        <v>512</v>
      </c>
    </row>
    <row r="862" spans="16:16" x14ac:dyDescent="0.15">
      <c r="P862" t="s">
        <v>637</v>
      </c>
    </row>
    <row r="863" spans="16:16" x14ac:dyDescent="0.15">
      <c r="P863" t="s">
        <v>332</v>
      </c>
    </row>
    <row r="864" spans="16:16" x14ac:dyDescent="0.15">
      <c r="P864" t="s">
        <v>160</v>
      </c>
    </row>
    <row r="865" spans="16:16" x14ac:dyDescent="0.15">
      <c r="P865" t="s">
        <v>1188</v>
      </c>
    </row>
    <row r="866" spans="16:16" x14ac:dyDescent="0.15">
      <c r="P866" t="s">
        <v>522</v>
      </c>
    </row>
    <row r="867" spans="16:16" x14ac:dyDescent="0.15">
      <c r="P867" t="s">
        <v>184</v>
      </c>
    </row>
    <row r="868" spans="16:16" x14ac:dyDescent="0.15">
      <c r="P868" t="s">
        <v>508</v>
      </c>
    </row>
    <row r="869" spans="16:16" x14ac:dyDescent="0.15">
      <c r="P869" t="s">
        <v>1119</v>
      </c>
    </row>
    <row r="870" spans="16:16" x14ac:dyDescent="0.15">
      <c r="P870" t="s">
        <v>443</v>
      </c>
    </row>
    <row r="871" spans="16:16" x14ac:dyDescent="0.15">
      <c r="P871" t="s">
        <v>577</v>
      </c>
    </row>
    <row r="872" spans="16:16" x14ac:dyDescent="0.15">
      <c r="P872" t="s">
        <v>1232</v>
      </c>
    </row>
    <row r="873" spans="16:16" x14ac:dyDescent="0.15">
      <c r="P873" t="s">
        <v>1069</v>
      </c>
    </row>
    <row r="874" spans="16:16" x14ac:dyDescent="0.15">
      <c r="P874" t="s">
        <v>194</v>
      </c>
    </row>
    <row r="875" spans="16:16" x14ac:dyDescent="0.15">
      <c r="P875" t="s">
        <v>739</v>
      </c>
    </row>
    <row r="876" spans="16:16" x14ac:dyDescent="0.15">
      <c r="P876" t="s">
        <v>838</v>
      </c>
    </row>
    <row r="877" spans="16:16" x14ac:dyDescent="0.15">
      <c r="P877" t="s">
        <v>105</v>
      </c>
    </row>
    <row r="878" spans="16:16" x14ac:dyDescent="0.15">
      <c r="P878" t="s">
        <v>206</v>
      </c>
    </row>
    <row r="879" spans="16:16" x14ac:dyDescent="0.15">
      <c r="P879" t="s">
        <v>630</v>
      </c>
    </row>
    <row r="880" spans="16:16" x14ac:dyDescent="0.15">
      <c r="P880" t="s">
        <v>930</v>
      </c>
    </row>
    <row r="881" spans="16:16" x14ac:dyDescent="0.15">
      <c r="P881" t="s">
        <v>169</v>
      </c>
    </row>
    <row r="882" spans="16:16" x14ac:dyDescent="0.15">
      <c r="P882" t="s">
        <v>395</v>
      </c>
    </row>
    <row r="883" spans="16:16" x14ac:dyDescent="0.15">
      <c r="P883" t="s">
        <v>804</v>
      </c>
    </row>
    <row r="884" spans="16:16" x14ac:dyDescent="0.15">
      <c r="P884" t="s">
        <v>492</v>
      </c>
    </row>
    <row r="885" spans="16:16" x14ac:dyDescent="0.15">
      <c r="P885" t="s">
        <v>414</v>
      </c>
    </row>
    <row r="886" spans="16:16" x14ac:dyDescent="0.15">
      <c r="P886" t="s">
        <v>349</v>
      </c>
    </row>
    <row r="887" spans="16:16" x14ac:dyDescent="0.15">
      <c r="P887" t="s">
        <v>390</v>
      </c>
    </row>
    <row r="888" spans="16:16" x14ac:dyDescent="0.15">
      <c r="P888" t="s">
        <v>1081</v>
      </c>
    </row>
    <row r="889" spans="16:16" x14ac:dyDescent="0.15">
      <c r="P889" t="s">
        <v>256</v>
      </c>
    </row>
    <row r="890" spans="16:16" x14ac:dyDescent="0.15">
      <c r="P890" t="s">
        <v>1130</v>
      </c>
    </row>
    <row r="891" spans="16:16" x14ac:dyDescent="0.15">
      <c r="P891" t="s">
        <v>1044</v>
      </c>
    </row>
    <row r="892" spans="16:16" x14ac:dyDescent="0.15">
      <c r="P892" t="s">
        <v>330</v>
      </c>
    </row>
    <row r="893" spans="16:16" x14ac:dyDescent="0.15">
      <c r="P893" t="s">
        <v>433</v>
      </c>
    </row>
    <row r="894" spans="16:16" x14ac:dyDescent="0.15">
      <c r="P894" t="s">
        <v>387</v>
      </c>
    </row>
    <row r="895" spans="16:16" x14ac:dyDescent="0.15">
      <c r="P895" t="s">
        <v>893</v>
      </c>
    </row>
    <row r="896" spans="16:16" x14ac:dyDescent="0.15">
      <c r="P896" t="s">
        <v>1109</v>
      </c>
    </row>
    <row r="897" spans="16:16" x14ac:dyDescent="0.15">
      <c r="P897" t="s">
        <v>882</v>
      </c>
    </row>
    <row r="898" spans="16:16" x14ac:dyDescent="0.15">
      <c r="P898" t="s">
        <v>916</v>
      </c>
    </row>
    <row r="899" spans="16:16" x14ac:dyDescent="0.15">
      <c r="P899" t="s">
        <v>925</v>
      </c>
    </row>
    <row r="900" spans="16:16" x14ac:dyDescent="0.15">
      <c r="P900" t="s">
        <v>466</v>
      </c>
    </row>
    <row r="901" spans="16:16" x14ac:dyDescent="0.15">
      <c r="P901" t="s">
        <v>646</v>
      </c>
    </row>
    <row r="902" spans="16:16" x14ac:dyDescent="0.15">
      <c r="P902" t="s">
        <v>585</v>
      </c>
    </row>
    <row r="903" spans="16:16" x14ac:dyDescent="0.15">
      <c r="P903" t="s">
        <v>1110</v>
      </c>
    </row>
    <row r="904" spans="16:16" x14ac:dyDescent="0.15">
      <c r="P904" t="s">
        <v>49</v>
      </c>
    </row>
    <row r="905" spans="16:16" x14ac:dyDescent="0.15">
      <c r="P905" t="s">
        <v>257</v>
      </c>
    </row>
    <row r="906" spans="16:16" x14ac:dyDescent="0.15">
      <c r="P906" t="s">
        <v>1031</v>
      </c>
    </row>
    <row r="907" spans="16:16" x14ac:dyDescent="0.15">
      <c r="P907" t="s">
        <v>830</v>
      </c>
    </row>
    <row r="908" spans="16:16" x14ac:dyDescent="0.15">
      <c r="P908" t="s">
        <v>1102</v>
      </c>
    </row>
    <row r="909" spans="16:16" x14ac:dyDescent="0.15">
      <c r="P909" t="s">
        <v>1027</v>
      </c>
    </row>
    <row r="910" spans="16:16" x14ac:dyDescent="0.15">
      <c r="P910" t="s">
        <v>377</v>
      </c>
    </row>
    <row r="911" spans="16:16" x14ac:dyDescent="0.15">
      <c r="P911" t="s">
        <v>366</v>
      </c>
    </row>
    <row r="912" spans="16:16" x14ac:dyDescent="0.15">
      <c r="P912" t="s">
        <v>802</v>
      </c>
    </row>
    <row r="913" spans="16:16" x14ac:dyDescent="0.15">
      <c r="P913" t="s">
        <v>183</v>
      </c>
    </row>
    <row r="914" spans="16:16" x14ac:dyDescent="0.15">
      <c r="P914" t="s">
        <v>1048</v>
      </c>
    </row>
    <row r="915" spans="16:16" x14ac:dyDescent="0.15">
      <c r="P915" t="s">
        <v>1229</v>
      </c>
    </row>
    <row r="916" spans="16:16" x14ac:dyDescent="0.15">
      <c r="P916" t="s">
        <v>990</v>
      </c>
    </row>
    <row r="917" spans="16:16" x14ac:dyDescent="0.15">
      <c r="P917" t="s">
        <v>698</v>
      </c>
    </row>
    <row r="918" spans="16:16" x14ac:dyDescent="0.15">
      <c r="P918" t="s">
        <v>1046</v>
      </c>
    </row>
    <row r="919" spans="16:16" x14ac:dyDescent="0.15">
      <c r="P919" t="s">
        <v>432</v>
      </c>
    </row>
    <row r="920" spans="16:16" x14ac:dyDescent="0.15">
      <c r="P920" t="s">
        <v>373</v>
      </c>
    </row>
    <row r="921" spans="16:16" x14ac:dyDescent="0.15">
      <c r="P921" t="s">
        <v>1161</v>
      </c>
    </row>
    <row r="922" spans="16:16" x14ac:dyDescent="0.15">
      <c r="P922" t="s">
        <v>600</v>
      </c>
    </row>
    <row r="923" spans="16:16" x14ac:dyDescent="0.15">
      <c r="P923" t="s">
        <v>1045</v>
      </c>
    </row>
    <row r="924" spans="16:16" x14ac:dyDescent="0.15">
      <c r="P924" t="s">
        <v>201</v>
      </c>
    </row>
    <row r="925" spans="16:16" x14ac:dyDescent="0.15">
      <c r="P925" t="s">
        <v>292</v>
      </c>
    </row>
    <row r="926" spans="16:16" x14ac:dyDescent="0.15">
      <c r="P926" t="s">
        <v>740</v>
      </c>
    </row>
    <row r="927" spans="16:16" x14ac:dyDescent="0.15">
      <c r="P927" t="s">
        <v>543</v>
      </c>
    </row>
    <row r="928" spans="16:16" x14ac:dyDescent="0.15">
      <c r="P928" t="s">
        <v>258</v>
      </c>
    </row>
    <row r="929" spans="16:16" x14ac:dyDescent="0.15">
      <c r="P929" t="s">
        <v>298</v>
      </c>
    </row>
    <row r="930" spans="16:16" x14ac:dyDescent="0.15">
      <c r="P930" t="s">
        <v>920</v>
      </c>
    </row>
    <row r="931" spans="16:16" x14ac:dyDescent="0.15">
      <c r="P931" t="s">
        <v>608</v>
      </c>
    </row>
    <row r="932" spans="16:16" x14ac:dyDescent="0.15">
      <c r="P932" t="s">
        <v>826</v>
      </c>
    </row>
    <row r="933" spans="16:16" x14ac:dyDescent="0.15">
      <c r="P933" t="s">
        <v>1201</v>
      </c>
    </row>
    <row r="934" spans="16:16" x14ac:dyDescent="0.15">
      <c r="P934" t="s">
        <v>425</v>
      </c>
    </row>
    <row r="935" spans="16:16" x14ac:dyDescent="0.15">
      <c r="P935" t="s">
        <v>251</v>
      </c>
    </row>
    <row r="936" spans="16:16" x14ac:dyDescent="0.15">
      <c r="P936" t="s">
        <v>905</v>
      </c>
    </row>
    <row r="937" spans="16:16" x14ac:dyDescent="0.15">
      <c r="P937" t="s">
        <v>593</v>
      </c>
    </row>
    <row r="938" spans="16:16" x14ac:dyDescent="0.15">
      <c r="P938" t="s">
        <v>214</v>
      </c>
    </row>
    <row r="939" spans="16:16" x14ac:dyDescent="0.15">
      <c r="P939" t="s">
        <v>985</v>
      </c>
    </row>
    <row r="940" spans="16:16" x14ac:dyDescent="0.15">
      <c r="P940" t="s">
        <v>1203</v>
      </c>
    </row>
    <row r="941" spans="16:16" x14ac:dyDescent="0.15">
      <c r="P941" t="s">
        <v>95</v>
      </c>
    </row>
    <row r="942" spans="16:16" x14ac:dyDescent="0.15">
      <c r="P942" t="s">
        <v>534</v>
      </c>
    </row>
    <row r="943" spans="16:16" x14ac:dyDescent="0.15">
      <c r="P943" t="s">
        <v>144</v>
      </c>
    </row>
    <row r="944" spans="16:16" x14ac:dyDescent="0.15">
      <c r="P944" t="s">
        <v>1117</v>
      </c>
    </row>
    <row r="945" spans="16:16" x14ac:dyDescent="0.15">
      <c r="P945" t="s">
        <v>702</v>
      </c>
    </row>
    <row r="946" spans="16:16" x14ac:dyDescent="0.15">
      <c r="P946" t="s">
        <v>690</v>
      </c>
    </row>
    <row r="947" spans="16:16" x14ac:dyDescent="0.15">
      <c r="P947" t="s">
        <v>625</v>
      </c>
    </row>
    <row r="948" spans="16:16" x14ac:dyDescent="0.15">
      <c r="P948" t="s">
        <v>396</v>
      </c>
    </row>
    <row r="949" spans="16:16" x14ac:dyDescent="0.15">
      <c r="P949" t="s">
        <v>150</v>
      </c>
    </row>
    <row r="950" spans="16:16" x14ac:dyDescent="0.15">
      <c r="P950" t="s">
        <v>514</v>
      </c>
    </row>
    <row r="951" spans="16:16" x14ac:dyDescent="0.15">
      <c r="P951" t="s">
        <v>501</v>
      </c>
    </row>
    <row r="952" spans="16:16" x14ac:dyDescent="0.15">
      <c r="P952" t="s">
        <v>960</v>
      </c>
    </row>
    <row r="953" spans="16:16" x14ac:dyDescent="0.15">
      <c r="P953" t="s">
        <v>455</v>
      </c>
    </row>
    <row r="954" spans="16:16" x14ac:dyDescent="0.15">
      <c r="P954" t="s">
        <v>1061</v>
      </c>
    </row>
    <row r="955" spans="16:16" x14ac:dyDescent="0.15">
      <c r="P955" t="s">
        <v>1213</v>
      </c>
    </row>
    <row r="956" spans="16:16" x14ac:dyDescent="0.15">
      <c r="P956" t="s">
        <v>1077</v>
      </c>
    </row>
    <row r="957" spans="16:16" x14ac:dyDescent="0.15">
      <c r="P957" t="s">
        <v>357</v>
      </c>
    </row>
    <row r="958" spans="16:16" x14ac:dyDescent="0.15">
      <c r="P958" t="s">
        <v>331</v>
      </c>
    </row>
    <row r="959" spans="16:16" x14ac:dyDescent="0.15">
      <c r="P959" t="s">
        <v>691</v>
      </c>
    </row>
    <row r="960" spans="16:16" x14ac:dyDescent="0.15">
      <c r="P960" t="s">
        <v>147</v>
      </c>
    </row>
    <row r="961" spans="16:16" x14ac:dyDescent="0.15">
      <c r="P961" t="s">
        <v>1177</v>
      </c>
    </row>
    <row r="962" spans="16:16" x14ac:dyDescent="0.15">
      <c r="P962" t="s">
        <v>409</v>
      </c>
    </row>
    <row r="963" spans="16:16" x14ac:dyDescent="0.15">
      <c r="P963" t="s">
        <v>1205</v>
      </c>
    </row>
    <row r="964" spans="16:16" x14ac:dyDescent="0.15">
      <c r="P964" t="s">
        <v>770</v>
      </c>
    </row>
    <row r="965" spans="16:16" x14ac:dyDescent="0.15">
      <c r="P965" t="s">
        <v>404</v>
      </c>
    </row>
    <row r="966" spans="16:16" x14ac:dyDescent="0.15">
      <c r="P966" t="s">
        <v>584</v>
      </c>
    </row>
    <row r="967" spans="16:16" x14ac:dyDescent="0.15">
      <c r="P967" t="s">
        <v>714</v>
      </c>
    </row>
    <row r="968" spans="16:16" x14ac:dyDescent="0.15">
      <c r="P968" t="s">
        <v>354</v>
      </c>
    </row>
    <row r="969" spans="16:16" x14ac:dyDescent="0.15">
      <c r="P969" t="s">
        <v>956</v>
      </c>
    </row>
    <row r="970" spans="16:16" x14ac:dyDescent="0.15">
      <c r="P970" t="s">
        <v>469</v>
      </c>
    </row>
    <row r="971" spans="16:16" x14ac:dyDescent="0.15">
      <c r="P971" t="s">
        <v>41</v>
      </c>
    </row>
    <row r="972" spans="16:16" x14ac:dyDescent="0.15">
      <c r="P972" t="s">
        <v>569</v>
      </c>
    </row>
    <row r="973" spans="16:16" x14ac:dyDescent="0.15">
      <c r="P973" t="s">
        <v>376</v>
      </c>
    </row>
    <row r="974" spans="16:16" x14ac:dyDescent="0.15">
      <c r="P974" t="s">
        <v>490</v>
      </c>
    </row>
    <row r="975" spans="16:16" x14ac:dyDescent="0.15">
      <c r="P975" t="s">
        <v>971</v>
      </c>
    </row>
    <row r="976" spans="16:16" x14ac:dyDescent="0.15">
      <c r="P976" t="s">
        <v>891</v>
      </c>
    </row>
    <row r="977" spans="16:16" x14ac:dyDescent="0.15">
      <c r="P977" t="s">
        <v>775</v>
      </c>
    </row>
    <row r="978" spans="16:16" x14ac:dyDescent="0.15">
      <c r="P978" t="s">
        <v>1093</v>
      </c>
    </row>
    <row r="979" spans="16:16" x14ac:dyDescent="0.15">
      <c r="P979" t="s">
        <v>713</v>
      </c>
    </row>
    <row r="980" spans="16:16" x14ac:dyDescent="0.15">
      <c r="P980" t="s">
        <v>633</v>
      </c>
    </row>
    <row r="981" spans="16:16" x14ac:dyDescent="0.15">
      <c r="P981" t="s">
        <v>937</v>
      </c>
    </row>
    <row r="982" spans="16:16" x14ac:dyDescent="0.15">
      <c r="P982" t="s">
        <v>540</v>
      </c>
    </row>
    <row r="983" spans="16:16" x14ac:dyDescent="0.15">
      <c r="P983" t="s">
        <v>1251</v>
      </c>
    </row>
    <row r="984" spans="16:16" x14ac:dyDescent="0.15">
      <c r="P984" t="s">
        <v>1101</v>
      </c>
    </row>
    <row r="985" spans="16:16" x14ac:dyDescent="0.15">
      <c r="P985" t="s">
        <v>945</v>
      </c>
    </row>
    <row r="986" spans="16:16" x14ac:dyDescent="0.15">
      <c r="P986" t="s">
        <v>1196</v>
      </c>
    </row>
    <row r="987" spans="16:16" x14ac:dyDescent="0.15">
      <c r="P987" t="s">
        <v>1107</v>
      </c>
    </row>
    <row r="988" spans="16:16" x14ac:dyDescent="0.15">
      <c r="P988" t="s">
        <v>1018</v>
      </c>
    </row>
    <row r="989" spans="16:16" x14ac:dyDescent="0.15">
      <c r="P989" t="s">
        <v>392</v>
      </c>
    </row>
    <row r="990" spans="16:16" x14ac:dyDescent="0.15">
      <c r="P990" t="s">
        <v>115</v>
      </c>
    </row>
    <row r="991" spans="16:16" x14ac:dyDescent="0.15">
      <c r="P991" t="s">
        <v>40</v>
      </c>
    </row>
    <row r="992" spans="16:16" x14ac:dyDescent="0.15">
      <c r="P992" t="s">
        <v>650</v>
      </c>
    </row>
    <row r="993" spans="16:16" x14ac:dyDescent="0.15">
      <c r="P993" t="s">
        <v>755</v>
      </c>
    </row>
    <row r="994" spans="16:16" x14ac:dyDescent="0.15">
      <c r="P994" t="s">
        <v>449</v>
      </c>
    </row>
    <row r="995" spans="16:16" x14ac:dyDescent="0.15">
      <c r="P995" t="s">
        <v>737</v>
      </c>
    </row>
    <row r="996" spans="16:16" x14ac:dyDescent="0.15">
      <c r="P996" t="s">
        <v>301</v>
      </c>
    </row>
    <row r="997" spans="16:16" x14ac:dyDescent="0.15">
      <c r="P997" t="s">
        <v>1242</v>
      </c>
    </row>
    <row r="998" spans="16:16" x14ac:dyDescent="0.15">
      <c r="P998" t="s">
        <v>1187</v>
      </c>
    </row>
    <row r="999" spans="16:16" x14ac:dyDescent="0.15">
      <c r="P999" t="s">
        <v>1189</v>
      </c>
    </row>
    <row r="1000" spans="16:16" x14ac:dyDescent="0.15">
      <c r="P1000" t="s">
        <v>212</v>
      </c>
    </row>
    <row r="1001" spans="16:16" x14ac:dyDescent="0.15">
      <c r="P1001" t="s">
        <v>208</v>
      </c>
    </row>
    <row r="1002" spans="16:16" x14ac:dyDescent="0.15">
      <c r="P1002" t="s">
        <v>583</v>
      </c>
    </row>
    <row r="1003" spans="16:16" x14ac:dyDescent="0.15">
      <c r="P1003" t="s">
        <v>439</v>
      </c>
    </row>
    <row r="1004" spans="16:16" x14ac:dyDescent="0.15">
      <c r="P1004" t="s">
        <v>563</v>
      </c>
    </row>
    <row r="1005" spans="16:16" x14ac:dyDescent="0.15">
      <c r="P1005" t="s">
        <v>367</v>
      </c>
    </row>
    <row r="1006" spans="16:16" x14ac:dyDescent="0.15">
      <c r="P1006" t="s">
        <v>1038</v>
      </c>
    </row>
    <row r="1007" spans="16:16" x14ac:dyDescent="0.15">
      <c r="P1007" t="s">
        <v>910</v>
      </c>
    </row>
    <row r="1008" spans="16:16" x14ac:dyDescent="0.15">
      <c r="P1008" t="s">
        <v>662</v>
      </c>
    </row>
    <row r="1009" spans="16:16" x14ac:dyDescent="0.15">
      <c r="P1009" t="s">
        <v>776</v>
      </c>
    </row>
    <row r="1010" spans="16:16" x14ac:dyDescent="0.15">
      <c r="P1010" t="s">
        <v>53</v>
      </c>
    </row>
    <row r="1011" spans="16:16" x14ac:dyDescent="0.15">
      <c r="P1011" t="s">
        <v>315</v>
      </c>
    </row>
    <row r="1012" spans="16:16" x14ac:dyDescent="0.15">
      <c r="P1012" t="s">
        <v>479</v>
      </c>
    </row>
    <row r="1013" spans="16:16" x14ac:dyDescent="0.15">
      <c r="P1013" t="s">
        <v>1225</v>
      </c>
    </row>
    <row r="1014" spans="16:16" x14ac:dyDescent="0.15">
      <c r="P1014" t="s">
        <v>308</v>
      </c>
    </row>
    <row r="1015" spans="16:16" x14ac:dyDescent="0.15">
      <c r="P1015" t="s">
        <v>797</v>
      </c>
    </row>
    <row r="1016" spans="16:16" x14ac:dyDescent="0.15">
      <c r="P1016" t="s">
        <v>1041</v>
      </c>
    </row>
    <row r="1017" spans="16:16" x14ac:dyDescent="0.15">
      <c r="P1017" t="s">
        <v>200</v>
      </c>
    </row>
    <row r="1018" spans="16:16" x14ac:dyDescent="0.15">
      <c r="P1018" t="s">
        <v>1247</v>
      </c>
    </row>
    <row r="1019" spans="16:16" x14ac:dyDescent="0.15">
      <c r="P1019" t="s">
        <v>190</v>
      </c>
    </row>
    <row r="1020" spans="16:16" x14ac:dyDescent="0.15">
      <c r="P1020" t="s">
        <v>231</v>
      </c>
    </row>
    <row r="1021" spans="16:16" x14ac:dyDescent="0.15">
      <c r="P1021" t="s">
        <v>831</v>
      </c>
    </row>
    <row r="1022" spans="16:16" x14ac:dyDescent="0.15">
      <c r="P1022" t="s">
        <v>560</v>
      </c>
    </row>
    <row r="1023" spans="16:16" x14ac:dyDescent="0.15">
      <c r="P1023" t="s">
        <v>791</v>
      </c>
    </row>
    <row r="1024" spans="16:16" x14ac:dyDescent="0.15">
      <c r="P1024" t="s">
        <v>380</v>
      </c>
    </row>
    <row r="1025" spans="16:16" x14ac:dyDescent="0.15">
      <c r="P1025" t="s">
        <v>143</v>
      </c>
    </row>
    <row r="1026" spans="16:16" x14ac:dyDescent="0.15">
      <c r="P1026" t="s">
        <v>362</v>
      </c>
    </row>
    <row r="1027" spans="16:16" x14ac:dyDescent="0.15">
      <c r="P1027" t="s">
        <v>59</v>
      </c>
    </row>
    <row r="1028" spans="16:16" x14ac:dyDescent="0.15">
      <c r="P1028" t="s">
        <v>30</v>
      </c>
    </row>
    <row r="1029" spans="16:16" x14ac:dyDescent="0.15">
      <c r="P1029" t="s">
        <v>351</v>
      </c>
    </row>
    <row r="1030" spans="16:16" x14ac:dyDescent="0.15">
      <c r="P1030" t="s">
        <v>288</v>
      </c>
    </row>
    <row r="1031" spans="16:16" x14ac:dyDescent="0.15">
      <c r="P1031" t="s">
        <v>1082</v>
      </c>
    </row>
    <row r="1032" spans="16:16" x14ac:dyDescent="0.15">
      <c r="P1032" t="s">
        <v>742</v>
      </c>
    </row>
    <row r="1033" spans="16:16" x14ac:dyDescent="0.15">
      <c r="P1033" t="s">
        <v>946</v>
      </c>
    </row>
    <row r="1034" spans="16:16" x14ac:dyDescent="0.15">
      <c r="P1034" t="s">
        <v>1224</v>
      </c>
    </row>
    <row r="1035" spans="16:16" x14ac:dyDescent="0.15">
      <c r="P1035" t="s">
        <v>125</v>
      </c>
    </row>
    <row r="1036" spans="16:16" x14ac:dyDescent="0.15">
      <c r="P1036" t="s">
        <v>429</v>
      </c>
    </row>
    <row r="1037" spans="16:16" x14ac:dyDescent="0.15">
      <c r="P1037" t="s">
        <v>605</v>
      </c>
    </row>
    <row r="1038" spans="16:16" x14ac:dyDescent="0.15">
      <c r="P1038" t="s">
        <v>37</v>
      </c>
    </row>
    <row r="1039" spans="16:16" x14ac:dyDescent="0.15">
      <c r="P1039" t="s">
        <v>193</v>
      </c>
    </row>
    <row r="1040" spans="16:16" x14ac:dyDescent="0.15">
      <c r="P1040" t="s">
        <v>224</v>
      </c>
    </row>
    <row r="1041" spans="16:16" x14ac:dyDescent="0.15">
      <c r="P1041" t="s">
        <v>295</v>
      </c>
    </row>
    <row r="1042" spans="16:16" x14ac:dyDescent="0.15">
      <c r="P1042" t="s">
        <v>175</v>
      </c>
    </row>
    <row r="1043" spans="16:16" x14ac:dyDescent="0.15">
      <c r="P1043" t="s">
        <v>303</v>
      </c>
    </row>
    <row r="1044" spans="16:16" x14ac:dyDescent="0.15">
      <c r="P1044" t="s">
        <v>708</v>
      </c>
    </row>
    <row r="1045" spans="16:16" x14ac:dyDescent="0.15">
      <c r="P1045" t="s">
        <v>319</v>
      </c>
    </row>
    <row r="1046" spans="16:16" x14ac:dyDescent="0.15">
      <c r="P1046" t="s">
        <v>839</v>
      </c>
    </row>
    <row r="1047" spans="16:16" x14ac:dyDescent="0.15">
      <c r="P1047" t="s">
        <v>1176</v>
      </c>
    </row>
    <row r="1048" spans="16:16" x14ac:dyDescent="0.15">
      <c r="P1048" t="s">
        <v>644</v>
      </c>
    </row>
    <row r="1049" spans="16:16" x14ac:dyDescent="0.15">
      <c r="P1049" t="s">
        <v>236</v>
      </c>
    </row>
    <row r="1050" spans="16:16" x14ac:dyDescent="0.15">
      <c r="P1050" t="s">
        <v>746</v>
      </c>
    </row>
    <row r="1051" spans="16:16" x14ac:dyDescent="0.15">
      <c r="P1051" t="s">
        <v>610</v>
      </c>
    </row>
    <row r="1052" spans="16:16" x14ac:dyDescent="0.15">
      <c r="P1052" t="s">
        <v>617</v>
      </c>
    </row>
    <row r="1053" spans="16:16" x14ac:dyDescent="0.15">
      <c r="P1053" t="s">
        <v>168</v>
      </c>
    </row>
    <row r="1054" spans="16:16" x14ac:dyDescent="0.15">
      <c r="P1054" t="s">
        <v>510</v>
      </c>
    </row>
    <row r="1055" spans="16:16" x14ac:dyDescent="0.15">
      <c r="P1055" t="s">
        <v>722</v>
      </c>
    </row>
    <row r="1056" spans="16:16" x14ac:dyDescent="0.15">
      <c r="P1056" t="s">
        <v>348</v>
      </c>
    </row>
    <row r="1057" spans="16:16" x14ac:dyDescent="0.15">
      <c r="P1057" t="s">
        <v>969</v>
      </c>
    </row>
    <row r="1058" spans="16:16" x14ac:dyDescent="0.15">
      <c r="P1058" t="s">
        <v>234</v>
      </c>
    </row>
    <row r="1059" spans="16:16" x14ac:dyDescent="0.15">
      <c r="P1059" t="s">
        <v>114</v>
      </c>
    </row>
    <row r="1060" spans="16:16" x14ac:dyDescent="0.15">
      <c r="P1060" t="s">
        <v>807</v>
      </c>
    </row>
    <row r="1061" spans="16:16" x14ac:dyDescent="0.15">
      <c r="P1061" t="s">
        <v>450</v>
      </c>
    </row>
    <row r="1062" spans="16:16" x14ac:dyDescent="0.15">
      <c r="P1062" t="s">
        <v>834</v>
      </c>
    </row>
    <row r="1063" spans="16:16" x14ac:dyDescent="0.15">
      <c r="P1063" t="s">
        <v>470</v>
      </c>
    </row>
    <row r="1064" spans="16:16" x14ac:dyDescent="0.15">
      <c r="P1064" t="s">
        <v>550</v>
      </c>
    </row>
    <row r="1065" spans="16:16" x14ac:dyDescent="0.15">
      <c r="P1065" t="s">
        <v>176</v>
      </c>
    </row>
    <row r="1066" spans="16:16" x14ac:dyDescent="0.15">
      <c r="P1066" t="s">
        <v>697</v>
      </c>
    </row>
    <row r="1067" spans="16:16" x14ac:dyDescent="0.15">
      <c r="P1067" t="s">
        <v>304</v>
      </c>
    </row>
    <row r="1068" spans="16:16" x14ac:dyDescent="0.15">
      <c r="P1068" t="s">
        <v>973</v>
      </c>
    </row>
    <row r="1069" spans="16:16" x14ac:dyDescent="0.15">
      <c r="P1069" t="s">
        <v>568</v>
      </c>
    </row>
    <row r="1070" spans="16:16" x14ac:dyDescent="0.15">
      <c r="P1070" t="s">
        <v>1015</v>
      </c>
    </row>
    <row r="1071" spans="16:16" x14ac:dyDescent="0.15">
      <c r="P1071" t="s">
        <v>1028</v>
      </c>
    </row>
    <row r="1072" spans="16:16" x14ac:dyDescent="0.15">
      <c r="P1072" t="s">
        <v>318</v>
      </c>
    </row>
    <row r="1073" spans="16:16" x14ac:dyDescent="0.15">
      <c r="P1073" t="s">
        <v>726</v>
      </c>
    </row>
    <row r="1074" spans="16:16" x14ac:dyDescent="0.15">
      <c r="P1074" t="s">
        <v>178</v>
      </c>
    </row>
    <row r="1075" spans="16:16" x14ac:dyDescent="0.15">
      <c r="P1075" t="s">
        <v>1149</v>
      </c>
    </row>
    <row r="1076" spans="16:16" x14ac:dyDescent="0.15">
      <c r="P1076" t="s">
        <v>356</v>
      </c>
    </row>
    <row r="1077" spans="16:16" x14ac:dyDescent="0.15">
      <c r="P1077" t="s">
        <v>228</v>
      </c>
    </row>
    <row r="1078" spans="16:16" x14ac:dyDescent="0.15">
      <c r="P1078" t="s">
        <v>197</v>
      </c>
    </row>
    <row r="1079" spans="16:16" x14ac:dyDescent="0.15">
      <c r="P1079" t="s">
        <v>216</v>
      </c>
    </row>
    <row r="1080" spans="16:16" x14ac:dyDescent="0.15">
      <c r="P1080" t="s">
        <v>571</v>
      </c>
    </row>
    <row r="1081" spans="16:16" x14ac:dyDescent="0.15">
      <c r="P1081" t="s">
        <v>400</v>
      </c>
    </row>
    <row r="1082" spans="16:16" x14ac:dyDescent="0.15">
      <c r="P1082" t="s">
        <v>482</v>
      </c>
    </row>
    <row r="1083" spans="16:16" x14ac:dyDescent="0.15">
      <c r="P1083" t="s">
        <v>564</v>
      </c>
    </row>
    <row r="1084" spans="16:16" x14ac:dyDescent="0.15">
      <c r="P1084" t="s">
        <v>127</v>
      </c>
    </row>
    <row r="1085" spans="16:16" x14ac:dyDescent="0.15">
      <c r="P1085" t="s">
        <v>195</v>
      </c>
    </row>
    <row r="1086" spans="16:16" x14ac:dyDescent="0.15">
      <c r="P1086" t="s">
        <v>906</v>
      </c>
    </row>
    <row r="1087" spans="16:16" x14ac:dyDescent="0.15">
      <c r="P1087" t="s">
        <v>215</v>
      </c>
    </row>
    <row r="1088" spans="16:16" x14ac:dyDescent="0.15">
      <c r="P1088" t="s">
        <v>545</v>
      </c>
    </row>
    <row r="1089" spans="16:16" x14ac:dyDescent="0.15">
      <c r="P1089" t="s">
        <v>576</v>
      </c>
    </row>
    <row r="1090" spans="16:16" x14ac:dyDescent="0.15">
      <c r="P1090" t="s">
        <v>344</v>
      </c>
    </row>
    <row r="1091" spans="16:16" x14ac:dyDescent="0.15">
      <c r="P1091" t="s">
        <v>881</v>
      </c>
    </row>
    <row r="1092" spans="16:16" x14ac:dyDescent="0.15">
      <c r="P1092" t="s">
        <v>782</v>
      </c>
    </row>
    <row r="1093" spans="16:16" x14ac:dyDescent="0.15">
      <c r="P1093" t="s">
        <v>953</v>
      </c>
    </row>
    <row r="1094" spans="16:16" x14ac:dyDescent="0.15">
      <c r="P1094" t="s">
        <v>898</v>
      </c>
    </row>
    <row r="1095" spans="16:16" x14ac:dyDescent="0.15">
      <c r="P1095" t="s">
        <v>1074</v>
      </c>
    </row>
    <row r="1096" spans="16:16" x14ac:dyDescent="0.15">
      <c r="P1096" t="s">
        <v>773</v>
      </c>
    </row>
    <row r="1097" spans="16:16" x14ac:dyDescent="0.15">
      <c r="P1097" t="s">
        <v>602</v>
      </c>
    </row>
    <row r="1098" spans="16:16" x14ac:dyDescent="0.15">
      <c r="P1098" t="s">
        <v>674</v>
      </c>
    </row>
    <row r="1099" spans="16:16" x14ac:dyDescent="0.15">
      <c r="P1099" t="s">
        <v>94</v>
      </c>
    </row>
    <row r="1100" spans="16:16" x14ac:dyDescent="0.15">
      <c r="P1100" t="s">
        <v>832</v>
      </c>
    </row>
    <row r="1101" spans="16:16" x14ac:dyDescent="0.15">
      <c r="P1101" t="s">
        <v>81</v>
      </c>
    </row>
    <row r="1102" spans="16:16" x14ac:dyDescent="0.15">
      <c r="P1102" t="s">
        <v>1060</v>
      </c>
    </row>
    <row r="1103" spans="16:16" x14ac:dyDescent="0.15">
      <c r="P1103" t="s">
        <v>48</v>
      </c>
    </row>
    <row r="1104" spans="16:16" x14ac:dyDescent="0.15">
      <c r="P1104" t="s">
        <v>260</v>
      </c>
    </row>
    <row r="1105" spans="16:16" x14ac:dyDescent="0.15">
      <c r="P1105" t="s">
        <v>57</v>
      </c>
    </row>
    <row r="1106" spans="16:16" x14ac:dyDescent="0.15">
      <c r="P1106" t="s">
        <v>627</v>
      </c>
    </row>
    <row r="1107" spans="16:16" x14ac:dyDescent="0.15">
      <c r="P1107" t="s">
        <v>1125</v>
      </c>
    </row>
    <row r="1108" spans="16:16" x14ac:dyDescent="0.15">
      <c r="P1108" t="s">
        <v>276</v>
      </c>
    </row>
    <row r="1109" spans="16:16" x14ac:dyDescent="0.15">
      <c r="P1109" t="s">
        <v>495</v>
      </c>
    </row>
    <row r="1110" spans="16:16" x14ac:dyDescent="0.15">
      <c r="P1110" t="s">
        <v>794</v>
      </c>
    </row>
    <row r="1111" spans="16:16" x14ac:dyDescent="0.15">
      <c r="P1111" t="s">
        <v>701</v>
      </c>
    </row>
    <row r="1112" spans="16:16" x14ac:dyDescent="0.15">
      <c r="P1112" t="s">
        <v>99</v>
      </c>
    </row>
    <row r="1113" spans="16:16" x14ac:dyDescent="0.15">
      <c r="P1113" t="s">
        <v>771</v>
      </c>
    </row>
    <row r="1114" spans="16:16" x14ac:dyDescent="0.15">
      <c r="P1114" t="s">
        <v>241</v>
      </c>
    </row>
    <row r="1115" spans="16:16" x14ac:dyDescent="0.15">
      <c r="P1115" t="s">
        <v>629</v>
      </c>
    </row>
    <row r="1116" spans="16:16" x14ac:dyDescent="0.15">
      <c r="P1116" t="s">
        <v>358</v>
      </c>
    </row>
    <row r="1117" spans="16:16" x14ac:dyDescent="0.15">
      <c r="P1117" t="s">
        <v>1199</v>
      </c>
    </row>
    <row r="1118" spans="16:16" x14ac:dyDescent="0.15">
      <c r="P1118" t="s">
        <v>109</v>
      </c>
    </row>
    <row r="1119" spans="16:16" x14ac:dyDescent="0.15">
      <c r="P1119" t="s">
        <v>505</v>
      </c>
    </row>
    <row r="1120" spans="16:16" x14ac:dyDescent="0.15">
      <c r="P1120" t="s">
        <v>207</v>
      </c>
    </row>
    <row r="1121" spans="16:16" x14ac:dyDescent="0.15">
      <c r="P1121" t="s">
        <v>686</v>
      </c>
    </row>
    <row r="1122" spans="16:16" x14ac:dyDescent="0.15">
      <c r="P1122" t="s">
        <v>393</v>
      </c>
    </row>
    <row r="1123" spans="16:16" x14ac:dyDescent="0.15">
      <c r="P1123" t="s">
        <v>761</v>
      </c>
    </row>
    <row r="1124" spans="16:16" x14ac:dyDescent="0.15">
      <c r="P1124" t="s">
        <v>822</v>
      </c>
    </row>
    <row r="1125" spans="16:16" x14ac:dyDescent="0.15">
      <c r="P1125" t="s">
        <v>327</v>
      </c>
    </row>
    <row r="1126" spans="16:16" x14ac:dyDescent="0.15">
      <c r="P1126" t="s">
        <v>604</v>
      </c>
    </row>
    <row r="1127" spans="16:16" x14ac:dyDescent="0.15">
      <c r="P1127" t="s">
        <v>454</v>
      </c>
    </row>
    <row r="1128" spans="16:16" x14ac:dyDescent="0.15">
      <c r="P1128" t="s">
        <v>1202</v>
      </c>
    </row>
    <row r="1129" spans="16:16" x14ac:dyDescent="0.15">
      <c r="P1129" t="s">
        <v>703</v>
      </c>
    </row>
    <row r="1130" spans="16:16" x14ac:dyDescent="0.15">
      <c r="P1130" t="s">
        <v>1184</v>
      </c>
    </row>
    <row r="1131" spans="16:16" x14ac:dyDescent="0.15">
      <c r="P1131" t="s">
        <v>1226</v>
      </c>
    </row>
    <row r="1132" spans="16:16" x14ac:dyDescent="0.15">
      <c r="P1132" t="s">
        <v>671</v>
      </c>
    </row>
    <row r="1133" spans="16:16" x14ac:dyDescent="0.15">
      <c r="P1133" t="s">
        <v>1002</v>
      </c>
    </row>
    <row r="1134" spans="16:16" x14ac:dyDescent="0.15">
      <c r="P1134" t="s">
        <v>1000</v>
      </c>
    </row>
    <row r="1135" spans="16:16" x14ac:dyDescent="0.15">
      <c r="P1135" t="s">
        <v>526</v>
      </c>
    </row>
    <row r="1136" spans="16:16" x14ac:dyDescent="0.15">
      <c r="P1136" t="s">
        <v>391</v>
      </c>
    </row>
    <row r="1137" spans="16:16" x14ac:dyDescent="0.15">
      <c r="P1137" t="s">
        <v>741</v>
      </c>
    </row>
    <row r="1138" spans="16:16" x14ac:dyDescent="0.15">
      <c r="P1138" t="s">
        <v>996</v>
      </c>
    </row>
    <row r="1139" spans="16:16" x14ac:dyDescent="0.15">
      <c r="P1139" t="s">
        <v>1059</v>
      </c>
    </row>
    <row r="1140" spans="16:16" x14ac:dyDescent="0.15">
      <c r="P1140" t="s">
        <v>562</v>
      </c>
    </row>
    <row r="1141" spans="16:16" x14ac:dyDescent="0.15">
      <c r="P1141" t="s">
        <v>472</v>
      </c>
    </row>
    <row r="1142" spans="16:16" x14ac:dyDescent="0.15">
      <c r="P1142" t="s">
        <v>138</v>
      </c>
    </row>
    <row r="1143" spans="16:16" x14ac:dyDescent="0.15">
      <c r="P1143" t="s">
        <v>182</v>
      </c>
    </row>
    <row r="1144" spans="16:16" x14ac:dyDescent="0.15">
      <c r="P1144" t="s">
        <v>699</v>
      </c>
    </row>
    <row r="1145" spans="16:16" x14ac:dyDescent="0.15">
      <c r="P1145" t="s">
        <v>729</v>
      </c>
    </row>
    <row r="1146" spans="16:16" x14ac:dyDescent="0.15">
      <c r="P1146" t="s">
        <v>314</v>
      </c>
    </row>
    <row r="1147" spans="16:16" x14ac:dyDescent="0.15">
      <c r="P1147" t="s">
        <v>438</v>
      </c>
    </row>
    <row r="1148" spans="16:16" x14ac:dyDescent="0.15">
      <c r="P1148" t="s">
        <v>896</v>
      </c>
    </row>
    <row r="1149" spans="16:16" x14ac:dyDescent="0.15">
      <c r="P1149" t="s">
        <v>1129</v>
      </c>
    </row>
    <row r="1150" spans="16:16" x14ac:dyDescent="0.15">
      <c r="P1150" t="s">
        <v>1136</v>
      </c>
    </row>
    <row r="1151" spans="16:16" x14ac:dyDescent="0.15">
      <c r="P1151" t="s">
        <v>456</v>
      </c>
    </row>
    <row r="1152" spans="16:16" x14ac:dyDescent="0.15">
      <c r="P1152" t="s">
        <v>1071</v>
      </c>
    </row>
    <row r="1153" spans="16:16" x14ac:dyDescent="0.15">
      <c r="P1153" t="s">
        <v>52</v>
      </c>
    </row>
    <row r="1154" spans="16:16" x14ac:dyDescent="0.15">
      <c r="P1154" t="s">
        <v>942</v>
      </c>
    </row>
    <row r="1155" spans="16:16" x14ac:dyDescent="0.15">
      <c r="P1155" t="s">
        <v>907</v>
      </c>
    </row>
    <row r="1156" spans="16:16" x14ac:dyDescent="0.15">
      <c r="P1156" t="s">
        <v>732</v>
      </c>
    </row>
    <row r="1157" spans="16:16" x14ac:dyDescent="0.15">
      <c r="P1157" t="s">
        <v>453</v>
      </c>
    </row>
    <row r="1158" spans="16:16" x14ac:dyDescent="0.15">
      <c r="P1158" t="s">
        <v>888</v>
      </c>
    </row>
    <row r="1159" spans="16:16" x14ac:dyDescent="0.15">
      <c r="P1159" t="s">
        <v>936</v>
      </c>
    </row>
    <row r="1160" spans="16:16" x14ac:dyDescent="0.15">
      <c r="P1160" t="s">
        <v>779</v>
      </c>
    </row>
    <row r="1161" spans="16:16" x14ac:dyDescent="0.15">
      <c r="P1161" t="s">
        <v>1162</v>
      </c>
    </row>
    <row r="1162" spans="16:16" x14ac:dyDescent="0.15">
      <c r="P1162" t="s">
        <v>211</v>
      </c>
    </row>
    <row r="1163" spans="16:16" x14ac:dyDescent="0.15">
      <c r="P1163" t="s">
        <v>901</v>
      </c>
    </row>
    <row r="1164" spans="16:16" x14ac:dyDescent="0.15">
      <c r="P1164" t="s">
        <v>365</v>
      </c>
    </row>
    <row r="1165" spans="16:16" x14ac:dyDescent="0.15">
      <c r="P1165" t="s">
        <v>1137</v>
      </c>
    </row>
    <row r="1166" spans="16:16" x14ac:dyDescent="0.15">
      <c r="P1166" t="s">
        <v>92</v>
      </c>
    </row>
    <row r="1167" spans="16:16" x14ac:dyDescent="0.15">
      <c r="P1167" t="s">
        <v>371</v>
      </c>
    </row>
    <row r="1168" spans="16:16" x14ac:dyDescent="0.15">
      <c r="P1168" t="s">
        <v>774</v>
      </c>
    </row>
    <row r="1169" spans="16:16" x14ac:dyDescent="0.15">
      <c r="P1169" t="s">
        <v>1156</v>
      </c>
    </row>
    <row r="1170" spans="16:16" x14ac:dyDescent="0.15">
      <c r="P1170" t="s">
        <v>1003</v>
      </c>
    </row>
    <row r="1171" spans="16:16" x14ac:dyDescent="0.15">
      <c r="P1171" t="s">
        <v>126</v>
      </c>
    </row>
    <row r="1172" spans="16:16" x14ac:dyDescent="0.15">
      <c r="P1172" t="s">
        <v>34</v>
      </c>
    </row>
    <row r="1173" spans="16:16" x14ac:dyDescent="0.15">
      <c r="P1173" t="s">
        <v>416</v>
      </c>
    </row>
    <row r="1174" spans="16:16" x14ac:dyDescent="0.15">
      <c r="P1174" t="s">
        <v>1150</v>
      </c>
    </row>
    <row r="1175" spans="16:16" x14ac:dyDescent="0.15">
      <c r="P1175" t="s">
        <v>347</v>
      </c>
    </row>
    <row r="1176" spans="16:16" x14ac:dyDescent="0.15">
      <c r="P1176" t="s">
        <v>248</v>
      </c>
    </row>
    <row r="1177" spans="16:16" x14ac:dyDescent="0.15">
      <c r="P1177" t="s">
        <v>89</v>
      </c>
    </row>
    <row r="1178" spans="16:16" x14ac:dyDescent="0.15">
      <c r="P1178" t="s">
        <v>397</v>
      </c>
    </row>
    <row r="1179" spans="16:16" x14ac:dyDescent="0.15">
      <c r="P1179" t="s">
        <v>23</v>
      </c>
    </row>
    <row r="1180" spans="16:16" x14ac:dyDescent="0.15">
      <c r="P1180" t="s">
        <v>343</v>
      </c>
    </row>
    <row r="1181" spans="16:16" x14ac:dyDescent="0.15">
      <c r="P1181" t="s">
        <v>927</v>
      </c>
    </row>
    <row r="1182" spans="16:16" x14ac:dyDescent="0.15">
      <c r="P1182" t="s">
        <v>164</v>
      </c>
    </row>
    <row r="1183" spans="16:16" x14ac:dyDescent="0.15">
      <c r="P1183" t="s">
        <v>445</v>
      </c>
    </row>
    <row r="1184" spans="16:16" x14ac:dyDescent="0.15">
      <c r="P1184" t="s">
        <v>601</v>
      </c>
    </row>
    <row r="1185" spans="16:16" x14ac:dyDescent="0.15">
      <c r="P1185" t="s">
        <v>551</v>
      </c>
    </row>
    <row r="1186" spans="16:16" x14ac:dyDescent="0.15">
      <c r="P1186" t="s">
        <v>1165</v>
      </c>
    </row>
  </sheetData>
  <sortState ref="P1:P1186">
    <sortCondition ref="P1:P1186"/>
  </sortState>
  <phoneticPr fontId="18"/>
  <dataValidations count="1">
    <dataValidation type="list" allowBlank="1" showInputMessage="1" showErrorMessage="1" sqref="B1">
      <formula1>$P$1:$P$1186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7" sqref="M17:O17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7" sqref="M17:O17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7" sqref="M17:O17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18"/>
  <sheetViews>
    <sheetView workbookViewId="0">
      <selection activeCell="M17" sqref="M17:O17"/>
    </sheetView>
  </sheetViews>
  <sheetFormatPr defaultRowHeight="13.5" x14ac:dyDescent="0.15"/>
  <sheetData>
    <row r="1" spans="3:3" x14ac:dyDescent="0.15">
      <c r="C1" t="s">
        <v>857</v>
      </c>
    </row>
    <row r="2" spans="3:3" x14ac:dyDescent="0.15">
      <c r="C2" t="s">
        <v>7</v>
      </c>
    </row>
    <row r="3" spans="3:3" x14ac:dyDescent="0.15">
      <c r="C3" t="s">
        <v>675</v>
      </c>
    </row>
    <row r="4" spans="3:3" x14ac:dyDescent="0.15">
      <c r="C4" t="s">
        <v>849</v>
      </c>
    </row>
    <row r="5" spans="3:3" x14ac:dyDescent="0.15">
      <c r="C5" t="s">
        <v>13</v>
      </c>
    </row>
    <row r="6" spans="3:3" x14ac:dyDescent="0.15">
      <c r="C6" t="s">
        <v>18</v>
      </c>
    </row>
    <row r="7" spans="3:3" x14ac:dyDescent="0.15">
      <c r="C7" t="s">
        <v>850</v>
      </c>
    </row>
    <row r="8" spans="3:3" x14ac:dyDescent="0.15">
      <c r="C8" t="s">
        <v>14</v>
      </c>
    </row>
    <row r="9" spans="3:3" x14ac:dyDescent="0.15">
      <c r="C9" t="s">
        <v>727</v>
      </c>
    </row>
    <row r="10" spans="3:3" x14ac:dyDescent="0.15">
      <c r="C10" t="s">
        <v>15</v>
      </c>
    </row>
    <row r="11" spans="3:3" x14ac:dyDescent="0.15">
      <c r="C11" t="s">
        <v>855</v>
      </c>
    </row>
    <row r="12" spans="3:3" x14ac:dyDescent="0.15">
      <c r="C12" t="s">
        <v>854</v>
      </c>
    </row>
    <row r="13" spans="3:3" x14ac:dyDescent="0.15">
      <c r="C13" t="s">
        <v>851</v>
      </c>
    </row>
    <row r="14" spans="3:3" x14ac:dyDescent="0.15">
      <c r="C14" t="s">
        <v>856</v>
      </c>
    </row>
    <row r="15" spans="3:3" x14ac:dyDescent="0.15">
      <c r="C15" t="s">
        <v>747</v>
      </c>
    </row>
    <row r="16" spans="3:3" x14ac:dyDescent="0.15">
      <c r="C16" t="s">
        <v>852</v>
      </c>
    </row>
    <row r="17" spans="3:3" x14ac:dyDescent="0.15">
      <c r="C17" t="s">
        <v>853</v>
      </c>
    </row>
    <row r="18" spans="3:3" x14ac:dyDescent="0.15">
      <c r="C18" t="s">
        <v>16</v>
      </c>
    </row>
  </sheetData>
  <sortState ref="A1:A18">
    <sortCondition ref="A1:A18"/>
  </sortState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貼付ｼｰﾄ</vt:lpstr>
      <vt:lpstr>種目毎</vt:lpstr>
      <vt:lpstr>作業ｼｰﾄ</vt:lpstr>
      <vt:lpstr>Sheet2</vt:lpstr>
      <vt:lpstr>Sheet3</vt:lpstr>
      <vt:lpstr>Sheet4</vt:lpstr>
      <vt:lpstr>Sheet5</vt:lpstr>
      <vt:lpstr>Sheet6</vt:lpstr>
      <vt:lpstr>種目毎!Print_Area</vt:lpstr>
      <vt:lpstr>種目毎!Print_Titles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ajhstf</dc:creator>
  <cp:lastModifiedBy>NANS21</cp:lastModifiedBy>
  <cp:lastPrinted>2016-08-06T12:30:33Z</cp:lastPrinted>
  <dcterms:created xsi:type="dcterms:W3CDTF">2016-07-29T09:26:15Z</dcterms:created>
  <dcterms:modified xsi:type="dcterms:W3CDTF">2019-06-17T09:00:12Z</dcterms:modified>
</cp:coreProperties>
</file>